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29"/>
  <workbookPr/>
  <mc:AlternateContent xmlns:mc="http://schemas.openxmlformats.org/markup-compatibility/2006">
    <mc:Choice Requires="x15">
      <x15ac:absPath xmlns:x15ac="http://schemas.microsoft.com/office/spreadsheetml/2010/11/ac" url="D:\Work\18 сесія\Проєкти рішень 18\"/>
    </mc:Choice>
  </mc:AlternateContent>
  <xr:revisionPtr revIDLastSave="0" documentId="13_ncr:1_{BA955539-7923-4927-A8C2-F39ED40F298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січень 2022" sheetId="6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0" i="6" l="1"/>
  <c r="H19" i="6"/>
  <c r="E19" i="6"/>
  <c r="D18" i="6"/>
  <c r="D17" i="6"/>
  <c r="D16" i="6"/>
  <c r="D15" i="6"/>
  <c r="D14" i="6"/>
  <c r="D13" i="6"/>
  <c r="D11" i="6"/>
  <c r="D9" i="6"/>
  <c r="D8" i="6"/>
  <c r="D7" i="6"/>
  <c r="D6" i="6"/>
  <c r="D5" i="6"/>
  <c r="D19" i="6" l="1"/>
</calcChain>
</file>

<file path=xl/sharedStrings.xml><?xml version="1.0" encoding="utf-8"?>
<sst xmlns="http://schemas.openxmlformats.org/spreadsheetml/2006/main" count="40" uniqueCount="29">
  <si>
    <t>№ п/п</t>
  </si>
  <si>
    <t>Назва об′єкту</t>
  </si>
  <si>
    <t>РАЗОМ</t>
  </si>
  <si>
    <t>в тому числі з</t>
  </si>
  <si>
    <t>районного бюджету</t>
  </si>
  <si>
    <t>обласного бюджету</t>
  </si>
  <si>
    <t>державного бюджету</t>
  </si>
  <si>
    <t>Гуманітарне управління Городоцької міської ради</t>
  </si>
  <si>
    <t>Городоцька міська рада Львівської області</t>
  </si>
  <si>
    <t>Реконструкція спортивного майданчика з влаштуванням штучного покриття в с. Мшана Львівської області ( в т.ч. виготовлення ПКД)</t>
  </si>
  <si>
    <t>Реконструкція нежитлової будівлі за адресою майдан Гайдамаків, 6 б м.Городок Львівської області під ЦНАП (центр надання адміністративних послуг) ( в т.ч. виготовлення ПКД)</t>
  </si>
  <si>
    <t>КНП "Городоцька ЦЛ" Городоцької міської ради</t>
  </si>
  <si>
    <t>Реконструкція вуличного освітлення в с.Градівка Городоцької міської ради Львівської області</t>
  </si>
  <si>
    <t>Реконструкція вуличного освітлення вул.Верхня с.Добряни Городоцької міської ради Львівської області</t>
  </si>
  <si>
    <t>Виконавець/ Замовник</t>
  </si>
  <si>
    <t>Затверджено видатків на 2022 рік</t>
  </si>
  <si>
    <t>Зміни на 2022 рік,  грн</t>
  </si>
  <si>
    <t>бюджету ГМР</t>
  </si>
  <si>
    <t>І.Нове будівництво, реконструкція та реставрація об'єктів</t>
  </si>
  <si>
    <t>Добудова терапевтичного корпусу на 50 ліжок до існуючих корпусів Городоцької ЦРЛ по вул. Коцюбинського, 18, в тому числі коригування ПКД. Коригування</t>
  </si>
  <si>
    <t>Реконструкція вуличного освітлення с.Годвишня Городоцької міської ради Львівської област</t>
  </si>
  <si>
    <t>ІІ. Капітальний ремонт об'єктів</t>
  </si>
  <si>
    <t>Капітальний ремонт спортивного майданчика з штучним трав'яним покриттям по вул.Комарнівська м.Городок Львівської області</t>
  </si>
  <si>
    <t>Капітальний ремонт корпусу № 3 Городоцького НВК № 2 І-ІІІ ступенів (заклад загальної середньої освіти І ступеня-гімназія) Городоцької міської ради Львівської області</t>
  </si>
  <si>
    <t>Капітальний ремонт будівлі Мшанського НВК І-ІІІ ступенів «заклад загальної середньої освіти - заклад дошкільної освіти» ім. Степана Тисляка Городоцької міської ради Львівської області з метою енергозбереження, в т.ч. ПКД</t>
  </si>
  <si>
    <t>Капітальний ремонт будівлі Родатицького НВК І-ІІІ ступенів «заклад загальної середньої освіти - заклад дошкільної освіти» ім. Степана Тисляка Городоцької міської ради Львівської області з метою енергозбереження, в т.ч. ПКД</t>
  </si>
  <si>
    <t>Капітальний ремонт з термомодернізацією будівлі Городоцького закладу загальної середньої освіти № 3 І-ІІІ ступенів  ім. Героя України Івана Бльока Городоцької міської ради Львівської області по вул.Перемишльська, 28 в м.Городок, Львівської області в т.ч. ПКД)</t>
  </si>
  <si>
    <t>Капітальний ремонт з термомодернізацією будівлі Городоцького закладу дошкільної освіти (ясла-садок) № 3 "Барвінок" Городоцької міської ради Львівської області по вул.Запорізької Січі, 4 в м.Городок, Львівської області в т.ч. ПКД)</t>
  </si>
  <si>
    <t xml:space="preserve">Будівництво ЗОШ І-ІІ ступенів в с.Братковичі Городоцького району Львівської області. Коригування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</si>
</sst>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0"/>
      <color rgb="FF000000"/>
      <name val="Arial"/>
    </font>
    <font>
      <sz val="10"/>
      <name val="Arial"/>
      <family val="2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theme="1"/>
      <name val="Calibri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b/>
      <sz val="12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DE9D9"/>
        <bgColor rgb="FFFDE9D9"/>
      </patternFill>
    </fill>
    <fill>
      <patternFill patternType="solid">
        <fgColor rgb="FFFBD4B4"/>
        <bgColor rgb="FFFBD4B4"/>
      </patternFill>
    </fill>
    <fill>
      <patternFill patternType="solid">
        <fgColor theme="0"/>
        <bgColor theme="0"/>
      </patternFill>
    </fill>
    <fill>
      <patternFill patternType="solid">
        <fgColor rgb="FFFFFFFF"/>
        <bgColor rgb="FFFFFFFF"/>
      </patternFill>
    </fill>
  </fills>
  <borders count="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36">
    <xf numFmtId="0" fontId="0" fillId="0" borderId="0" xfId="0" applyFont="1" applyAlignment="1"/>
    <xf numFmtId="0" fontId="4" fillId="0" borderId="7" xfId="0" applyFont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8" fillId="0" borderId="0" xfId="0" applyFont="1"/>
    <xf numFmtId="0" fontId="9" fillId="0" borderId="7" xfId="0" applyFont="1" applyBorder="1" applyAlignment="1">
      <alignment horizontal="center" vertical="center" wrapText="1"/>
    </xf>
    <xf numFmtId="0" fontId="4" fillId="5" borderId="7" xfId="0" applyFont="1" applyFill="1" applyBorder="1" applyAlignment="1">
      <alignment horizontal="left" vertical="center" wrapText="1"/>
    </xf>
    <xf numFmtId="0" fontId="4" fillId="5" borderId="7" xfId="0" applyFont="1" applyFill="1" applyBorder="1" applyAlignment="1">
      <alignment horizontal="center" vertical="center" wrapText="1"/>
    </xf>
    <xf numFmtId="2" fontId="4" fillId="5" borderId="7" xfId="0" applyNumberFormat="1" applyFont="1" applyFill="1" applyBorder="1" applyAlignment="1">
      <alignment horizontal="center" vertical="center" wrapText="1"/>
    </xf>
    <xf numFmtId="2" fontId="9" fillId="0" borderId="7" xfId="0" applyNumberFormat="1" applyFont="1" applyBorder="1" applyAlignment="1">
      <alignment vertical="center" wrapText="1"/>
    </xf>
    <xf numFmtId="0" fontId="5" fillId="5" borderId="7" xfId="0" applyFont="1" applyFill="1" applyBorder="1" applyAlignment="1">
      <alignment horizontal="left" vertical="center" wrapText="1"/>
    </xf>
    <xf numFmtId="0" fontId="5" fillId="5" borderId="7" xfId="0" applyFont="1" applyFill="1" applyBorder="1" applyAlignment="1">
      <alignment horizontal="center" vertical="center" wrapText="1"/>
    </xf>
    <xf numFmtId="2" fontId="5" fillId="5" borderId="7" xfId="0" applyNumberFormat="1" applyFont="1" applyFill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9" fillId="0" borderId="7" xfId="0" applyFont="1" applyBorder="1" applyAlignment="1"/>
    <xf numFmtId="0" fontId="12" fillId="0" borderId="7" xfId="0" applyFont="1" applyBorder="1" applyAlignment="1"/>
    <xf numFmtId="2" fontId="3" fillId="5" borderId="7" xfId="0" applyNumberFormat="1" applyFont="1" applyFill="1" applyBorder="1" applyAlignment="1">
      <alignment horizontal="center" vertical="center" wrapText="1"/>
    </xf>
    <xf numFmtId="0" fontId="3" fillId="5" borderId="7" xfId="0" applyFont="1" applyFill="1" applyBorder="1" applyAlignment="1">
      <alignment horizontal="center" vertical="center" wrapText="1"/>
    </xf>
    <xf numFmtId="0" fontId="10" fillId="0" borderId="3" xfId="0" applyFont="1" applyBorder="1" applyAlignment="1"/>
    <xf numFmtId="0" fontId="3" fillId="0" borderId="2" xfId="0" applyFont="1" applyBorder="1" applyAlignment="1">
      <alignment vertical="center"/>
    </xf>
    <xf numFmtId="0" fontId="9" fillId="0" borderId="7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left"/>
    </xf>
    <xf numFmtId="0" fontId="7" fillId="5" borderId="7" xfId="0" applyFont="1" applyFill="1" applyBorder="1" applyAlignment="1">
      <alignment horizontal="left" vertical="top" wrapText="1"/>
    </xf>
    <xf numFmtId="0" fontId="1" fillId="0" borderId="4" xfId="0" applyFont="1" applyBorder="1" applyAlignment="1">
      <alignment horizontal="left" vertical="top"/>
    </xf>
    <xf numFmtId="0" fontId="3" fillId="0" borderId="2" xfId="0" applyFont="1" applyBorder="1" applyAlignment="1">
      <alignment horizontal="center" vertical="center" wrapText="1"/>
    </xf>
    <xf numFmtId="0" fontId="1" fillId="0" borderId="3" xfId="0" applyFont="1" applyBorder="1"/>
    <xf numFmtId="0" fontId="1" fillId="0" borderId="4" xfId="0" applyFont="1" applyBorder="1"/>
    <xf numFmtId="0" fontId="3" fillId="5" borderId="2" xfId="0" applyFont="1" applyFill="1" applyBorder="1" applyAlignment="1">
      <alignment horizontal="center" vertical="center" wrapText="1"/>
    </xf>
    <xf numFmtId="0" fontId="11" fillId="0" borderId="4" xfId="0" applyFont="1" applyBorder="1"/>
    <xf numFmtId="0" fontId="2" fillId="0" borderId="1" xfId="0" applyFont="1" applyBorder="1" applyAlignment="1">
      <alignment horizontal="center" vertical="center" wrapText="1"/>
    </xf>
    <xf numFmtId="0" fontId="1" fillId="0" borderId="5" xfId="0" applyFont="1" applyBorder="1"/>
    <xf numFmtId="0" fontId="1" fillId="0" borderId="6" xfId="0" applyFont="1" applyBorder="1"/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FFFFFF"/>
      </a:accent1>
      <a:accent2>
        <a:srgbClr val="FFFFFF"/>
      </a:accent2>
      <a:accent3>
        <a:srgbClr val="FFFFFF"/>
      </a:accent3>
      <a:accent4>
        <a:srgbClr val="FFFFFF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outlinePr summaryBelow="0" summaryRight="0"/>
    <pageSetUpPr fitToPage="1"/>
  </sheetPr>
  <dimension ref="A1:AA19"/>
  <sheetViews>
    <sheetView tabSelected="1" topLeftCell="A12" zoomScaleNormal="100" workbookViewId="0">
      <selection activeCell="B15" sqref="B15"/>
    </sheetView>
  </sheetViews>
  <sheetFormatPr defaultColWidth="14.42578125" defaultRowHeight="12.75" x14ac:dyDescent="0.2"/>
  <cols>
    <col min="1" max="1" width="3.28515625" customWidth="1"/>
    <col min="2" max="2" width="54.85546875" customWidth="1"/>
    <col min="3" max="3" width="10.5703125" customWidth="1"/>
    <col min="4" max="4" width="13.42578125" customWidth="1"/>
    <col min="5" max="5" width="13.28515625" customWidth="1"/>
    <col min="6" max="6" width="9.5703125" bestFit="1" customWidth="1"/>
    <col min="7" max="7" width="9.28515625" bestFit="1" customWidth="1"/>
    <col min="8" max="8" width="10.7109375" bestFit="1" customWidth="1"/>
    <col min="9" max="9" width="15.5703125" customWidth="1"/>
  </cols>
  <sheetData>
    <row r="1" spans="1:27" x14ac:dyDescent="0.2">
      <c r="A1" s="29" t="s">
        <v>0</v>
      </c>
      <c r="B1" s="29" t="s">
        <v>1</v>
      </c>
      <c r="C1" s="32" t="s">
        <v>15</v>
      </c>
      <c r="D1" s="33" t="s">
        <v>16</v>
      </c>
      <c r="E1" s="25"/>
      <c r="F1" s="25"/>
      <c r="G1" s="25"/>
      <c r="H1" s="26"/>
      <c r="I1" s="34" t="s">
        <v>14</v>
      </c>
    </row>
    <row r="2" spans="1:27" x14ac:dyDescent="0.2">
      <c r="A2" s="30"/>
      <c r="B2" s="30"/>
      <c r="C2" s="30"/>
      <c r="D2" s="35" t="s">
        <v>2</v>
      </c>
      <c r="E2" s="33" t="s">
        <v>3</v>
      </c>
      <c r="F2" s="25"/>
      <c r="G2" s="25"/>
      <c r="H2" s="26"/>
      <c r="I2" s="30"/>
    </row>
    <row r="3" spans="1:27" ht="25.5" x14ac:dyDescent="0.2">
      <c r="A3" s="31"/>
      <c r="B3" s="31"/>
      <c r="C3" s="31"/>
      <c r="D3" s="31"/>
      <c r="E3" s="2" t="s">
        <v>17</v>
      </c>
      <c r="F3" s="3" t="s">
        <v>4</v>
      </c>
      <c r="G3" s="3" t="s">
        <v>5</v>
      </c>
      <c r="H3" s="3" t="s">
        <v>6</v>
      </c>
      <c r="I3" s="31"/>
    </row>
    <row r="4" spans="1:27" x14ac:dyDescent="0.2">
      <c r="A4" s="24" t="s">
        <v>18</v>
      </c>
      <c r="B4" s="25"/>
      <c r="C4" s="25"/>
      <c r="D4" s="25"/>
      <c r="E4" s="25"/>
      <c r="F4" s="25"/>
      <c r="G4" s="25"/>
      <c r="H4" s="25"/>
      <c r="I4" s="26"/>
    </row>
    <row r="5" spans="1:27" ht="47.25" x14ac:dyDescent="0.2">
      <c r="A5" s="5">
        <v>1</v>
      </c>
      <c r="B5" s="6" t="s">
        <v>9</v>
      </c>
      <c r="C5" s="7">
        <v>0</v>
      </c>
      <c r="D5" s="8">
        <f t="shared" ref="D5:D10" si="0">E5+F5+G5+H5</f>
        <v>76100</v>
      </c>
      <c r="E5" s="8">
        <v>76100</v>
      </c>
      <c r="F5" s="8"/>
      <c r="G5" s="8"/>
      <c r="H5" s="9"/>
      <c r="I5" s="22" t="s">
        <v>8</v>
      </c>
    </row>
    <row r="6" spans="1:27" ht="70.5" customHeight="1" x14ac:dyDescent="0.2">
      <c r="A6" s="5">
        <v>2</v>
      </c>
      <c r="B6" s="10" t="s">
        <v>10</v>
      </c>
      <c r="C6" s="11">
        <v>0</v>
      </c>
      <c r="D6" s="12">
        <f t="shared" si="0"/>
        <v>310000</v>
      </c>
      <c r="E6" s="12">
        <v>310000</v>
      </c>
      <c r="F6" s="8"/>
      <c r="G6" s="8"/>
      <c r="H6" s="9"/>
      <c r="I6" s="22" t="s">
        <v>8</v>
      </c>
    </row>
    <row r="7" spans="1:27" ht="63" x14ac:dyDescent="0.2">
      <c r="A7" s="5">
        <v>3</v>
      </c>
      <c r="B7" s="6" t="s">
        <v>19</v>
      </c>
      <c r="C7" s="7">
        <v>0</v>
      </c>
      <c r="D7" s="8">
        <f t="shared" si="0"/>
        <v>1474479.69</v>
      </c>
      <c r="E7" s="8">
        <v>1334295</v>
      </c>
      <c r="F7" s="8"/>
      <c r="G7" s="8"/>
      <c r="H7" s="8">
        <v>140184.69</v>
      </c>
      <c r="I7" s="22" t="s">
        <v>11</v>
      </c>
    </row>
    <row r="8" spans="1:27" ht="38.25" x14ac:dyDescent="0.2">
      <c r="A8" s="5">
        <v>4</v>
      </c>
      <c r="B8" s="6" t="s">
        <v>12</v>
      </c>
      <c r="C8" s="7">
        <v>0</v>
      </c>
      <c r="D8" s="8">
        <f t="shared" si="0"/>
        <v>250000</v>
      </c>
      <c r="E8" s="8">
        <v>250000</v>
      </c>
      <c r="F8" s="8"/>
      <c r="G8" s="8"/>
      <c r="H8" s="8"/>
      <c r="I8" s="22" t="s">
        <v>8</v>
      </c>
    </row>
    <row r="9" spans="1:27" ht="38.25" x14ac:dyDescent="0.2">
      <c r="A9" s="5">
        <v>5</v>
      </c>
      <c r="B9" s="6" t="s">
        <v>20</v>
      </c>
      <c r="C9" s="5">
        <v>0</v>
      </c>
      <c r="D9" s="8">
        <f t="shared" si="0"/>
        <v>180000</v>
      </c>
      <c r="E9" s="5">
        <v>180000</v>
      </c>
      <c r="F9" s="5"/>
      <c r="G9" s="5"/>
      <c r="H9" s="5"/>
      <c r="I9" s="22" t="s">
        <v>8</v>
      </c>
    </row>
    <row r="10" spans="1:27" ht="47.25" x14ac:dyDescent="0.2">
      <c r="A10" s="5">
        <v>6</v>
      </c>
      <c r="B10" s="6" t="s">
        <v>13</v>
      </c>
      <c r="C10" s="5">
        <v>0</v>
      </c>
      <c r="D10" s="8">
        <f>E10+F10+G10+H10</f>
        <v>349999</v>
      </c>
      <c r="E10" s="5">
        <v>349999</v>
      </c>
      <c r="F10" s="5"/>
      <c r="G10" s="5"/>
      <c r="H10" s="5"/>
      <c r="I10" s="22" t="s">
        <v>8</v>
      </c>
    </row>
    <row r="11" spans="1:27" ht="48.75" customHeight="1" x14ac:dyDescent="0.2">
      <c r="A11" s="5">
        <v>7</v>
      </c>
      <c r="B11" s="20" t="s">
        <v>28</v>
      </c>
      <c r="C11" s="5">
        <v>0</v>
      </c>
      <c r="D11" s="1">
        <f t="shared" ref="D11" si="1">E11</f>
        <v>1500000</v>
      </c>
      <c r="E11" s="5">
        <v>1500000</v>
      </c>
      <c r="F11" s="5"/>
      <c r="G11" s="5"/>
      <c r="H11" s="5"/>
      <c r="I11" s="22" t="s">
        <v>7</v>
      </c>
    </row>
    <row r="12" spans="1:27" ht="15" customHeight="1" x14ac:dyDescent="0.2">
      <c r="B12" s="21"/>
      <c r="C12" s="19" t="s">
        <v>21</v>
      </c>
      <c r="D12" s="18"/>
      <c r="E12" s="18"/>
      <c r="F12" s="18"/>
      <c r="G12" s="18"/>
      <c r="H12" s="18"/>
      <c r="I12" s="23"/>
    </row>
    <row r="13" spans="1:27" ht="51" x14ac:dyDescent="0.2">
      <c r="A13" s="5">
        <v>1</v>
      </c>
      <c r="B13" s="6" t="s">
        <v>22</v>
      </c>
      <c r="C13" s="7">
        <v>0</v>
      </c>
      <c r="D13" s="7">
        <f>E13+F13+G13+H13</f>
        <v>171731</v>
      </c>
      <c r="E13" s="7">
        <v>10292</v>
      </c>
      <c r="F13" s="13"/>
      <c r="G13" s="13"/>
      <c r="H13" s="7">
        <v>161439</v>
      </c>
      <c r="I13" s="22" t="s">
        <v>7</v>
      </c>
    </row>
    <row r="14" spans="1:27" ht="63" x14ac:dyDescent="0.25">
      <c r="A14" s="7">
        <v>2</v>
      </c>
      <c r="B14" s="6" t="s">
        <v>23</v>
      </c>
      <c r="C14" s="14"/>
      <c r="D14" s="7">
        <f t="shared" ref="D14:D18" si="2">E14</f>
        <v>300000</v>
      </c>
      <c r="E14" s="7">
        <v>300000</v>
      </c>
      <c r="F14" s="7"/>
      <c r="G14" s="7"/>
      <c r="H14" s="7"/>
      <c r="I14" s="22" t="s">
        <v>7</v>
      </c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</row>
    <row r="15" spans="1:27" ht="81.75" customHeight="1" x14ac:dyDescent="0.25">
      <c r="A15" s="7">
        <v>3</v>
      </c>
      <c r="B15" s="6" t="s">
        <v>24</v>
      </c>
      <c r="C15" s="14"/>
      <c r="D15" s="7">
        <f t="shared" si="2"/>
        <v>100000</v>
      </c>
      <c r="E15" s="7">
        <v>100000</v>
      </c>
      <c r="F15" s="7"/>
      <c r="G15" s="7"/>
      <c r="H15" s="7"/>
      <c r="I15" s="22" t="s">
        <v>7</v>
      </c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</row>
    <row r="16" spans="1:27" ht="78.75" x14ac:dyDescent="0.25">
      <c r="A16" s="7">
        <v>4</v>
      </c>
      <c r="B16" s="6" t="s">
        <v>25</v>
      </c>
      <c r="C16" s="14"/>
      <c r="D16" s="7">
        <f t="shared" si="2"/>
        <v>100000</v>
      </c>
      <c r="E16" s="7">
        <v>100000</v>
      </c>
      <c r="F16" s="7"/>
      <c r="G16" s="7"/>
      <c r="H16" s="7"/>
      <c r="I16" s="22" t="s">
        <v>7</v>
      </c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</row>
    <row r="17" spans="1:27" ht="83.25" customHeight="1" x14ac:dyDescent="0.25">
      <c r="A17" s="7">
        <v>5</v>
      </c>
      <c r="B17" s="6" t="s">
        <v>26</v>
      </c>
      <c r="C17" s="14"/>
      <c r="D17" s="7">
        <f t="shared" si="2"/>
        <v>200000</v>
      </c>
      <c r="E17" s="7">
        <v>200000</v>
      </c>
      <c r="F17" s="7"/>
      <c r="G17" s="7"/>
      <c r="H17" s="7"/>
      <c r="I17" s="22" t="s">
        <v>7</v>
      </c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</row>
    <row r="18" spans="1:27" ht="81.75" customHeight="1" x14ac:dyDescent="0.25">
      <c r="A18" s="7">
        <v>6</v>
      </c>
      <c r="B18" s="6" t="s">
        <v>27</v>
      </c>
      <c r="C18" s="14"/>
      <c r="D18" s="7">
        <f t="shared" si="2"/>
        <v>200000</v>
      </c>
      <c r="E18" s="7">
        <v>200000</v>
      </c>
      <c r="F18" s="7"/>
      <c r="G18" s="7"/>
      <c r="H18" s="7"/>
      <c r="I18" s="22" t="s">
        <v>7</v>
      </c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</row>
    <row r="19" spans="1:27" ht="15.75" x14ac:dyDescent="0.25">
      <c r="A19" s="27" t="s">
        <v>2</v>
      </c>
      <c r="B19" s="28"/>
      <c r="C19" s="15"/>
      <c r="D19" s="16">
        <f>E19+F19+G19+H19</f>
        <v>5212309.6900000004</v>
      </c>
      <c r="E19" s="16">
        <f>SUM(E5:E18)</f>
        <v>4910686</v>
      </c>
      <c r="F19" s="17"/>
      <c r="G19" s="17"/>
      <c r="H19" s="16">
        <f>H7+H13</f>
        <v>301623.69</v>
      </c>
      <c r="I19" s="15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</row>
  </sheetData>
  <mergeCells count="9">
    <mergeCell ref="A4:I4"/>
    <mergeCell ref="A19:B19"/>
    <mergeCell ref="A1:A3"/>
    <mergeCell ref="B1:B3"/>
    <mergeCell ref="C1:C3"/>
    <mergeCell ref="D1:H1"/>
    <mergeCell ref="I1:I3"/>
    <mergeCell ref="D2:D3"/>
    <mergeCell ref="E2:H2"/>
  </mergeCells>
  <printOptions horizontalCentered="1" gridLines="1"/>
  <pageMargins left="0.23622047244094491" right="0.23622047244094491" top="0.74803149606299213" bottom="0.74803149606299213" header="0.31496062992125984" footer="0.31496062992125984"/>
  <pageSetup paperSize="9" fitToHeight="2" pageOrder="overThenDown" orientation="landscape" cellComments="atEnd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січень 2022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Secretary</cp:lastModifiedBy>
  <cp:lastPrinted>2022-01-25T09:32:43Z</cp:lastPrinted>
  <dcterms:modified xsi:type="dcterms:W3CDTF">2022-01-25T09:39:08Z</dcterms:modified>
</cp:coreProperties>
</file>