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Диск D\Робочий стіл\Бюджетні Програми\2021\Звіти\2020\"/>
    </mc:Choice>
  </mc:AlternateContent>
  <bookViews>
    <workbookView xWindow="480" yWindow="30" windowWidth="19440" windowHeight="11760" activeTab="1"/>
  </bookViews>
  <sheets>
    <sheet name="звіт до 01.01.2020" sheetId="2" r:id="rId1"/>
    <sheet name="звіт з 01.01.2020" sheetId="3" r:id="rId2"/>
  </sheets>
  <externalReferences>
    <externalReference r:id="rId3"/>
    <externalReference r:id="rId4"/>
    <externalReference r:id="rId5"/>
  </externalReferences>
  <definedNames>
    <definedName name="_xlnm.Print_Area" localSheetId="1">'звіт з 01.01.2020'!$A$1:$M$78</definedName>
  </definedNames>
  <calcPr calcId="162913" refMode="R1C1"/>
</workbook>
</file>

<file path=xl/calcChain.xml><?xml version="1.0" encoding="utf-8"?>
<calcChain xmlns="http://schemas.openxmlformats.org/spreadsheetml/2006/main">
  <c r="H54" i="3" l="1"/>
  <c r="H35" i="3"/>
  <c r="H46" i="3"/>
  <c r="B46" i="3"/>
  <c r="E46" i="3"/>
  <c r="E54" i="3" s="1"/>
  <c r="E58" i="3"/>
  <c r="E35" i="3"/>
  <c r="E62" i="3" l="1"/>
  <c r="H62" i="3"/>
  <c r="J62" i="3" s="1"/>
  <c r="J58" i="3"/>
  <c r="J54" i="3"/>
  <c r="J46" i="3"/>
  <c r="F36" i="3"/>
  <c r="H36" i="3"/>
  <c r="I36" i="3"/>
  <c r="J35" i="3"/>
  <c r="J36" i="3" s="1"/>
  <c r="L36" i="3"/>
  <c r="B12" i="3"/>
  <c r="C14" i="3"/>
  <c r="B66" i="3"/>
  <c r="B62" i="3"/>
  <c r="G58" i="3"/>
  <c r="D58" i="3"/>
  <c r="B58" i="3"/>
  <c r="D54" i="3"/>
  <c r="B54" i="3"/>
  <c r="G46" i="3"/>
  <c r="K35" i="3"/>
  <c r="B35" i="3"/>
  <c r="B27" i="3"/>
  <c r="E22" i="3"/>
  <c r="E14" i="3"/>
  <c r="B14" i="3"/>
  <c r="E66" i="3"/>
  <c r="G66" i="3" s="1"/>
  <c r="J66" i="3"/>
  <c r="K46" i="3"/>
  <c r="M46" i="3" s="1"/>
  <c r="K54" i="3"/>
  <c r="M54" i="3" s="1"/>
  <c r="K58" i="3"/>
  <c r="M58" i="3" s="1"/>
  <c r="G54" i="3"/>
  <c r="G62" i="3"/>
  <c r="G35" i="3" l="1"/>
  <c r="G36" i="3" s="1"/>
  <c r="E36" i="3"/>
  <c r="K62" i="3"/>
  <c r="M62" i="3" s="1"/>
  <c r="K36" i="3"/>
  <c r="M35" i="3"/>
  <c r="M36" i="3" s="1"/>
  <c r="K66" i="3"/>
</calcChain>
</file>

<file path=xl/sharedStrings.xml><?xml version="1.0" encoding="utf-8"?>
<sst xmlns="http://schemas.openxmlformats.org/spreadsheetml/2006/main" count="209" uniqueCount="87">
  <si>
    <t>ЗАТВЕРДЖЕНО</t>
  </si>
  <si>
    <t>(найменування головного розпорядника коштів місцевого бюджету)</t>
  </si>
  <si>
    <t>1.</t>
  </si>
  <si>
    <t>(КТПКВК МБ)</t>
  </si>
  <si>
    <t>2.</t>
  </si>
  <si>
    <t>3.</t>
  </si>
  <si>
    <t>(КФКВК)</t>
  </si>
  <si>
    <t>4.</t>
  </si>
  <si>
    <t>5.</t>
  </si>
  <si>
    <t>6.</t>
  </si>
  <si>
    <t>7.</t>
  </si>
  <si>
    <t>N з/п</t>
  </si>
  <si>
    <t>Завдання</t>
  </si>
  <si>
    <t>Напрями використання бюджетних коштів:</t>
  </si>
  <si>
    <t>(грн)</t>
  </si>
  <si>
    <t>Усього</t>
  </si>
  <si>
    <t>Найменування місцевої / регіональної програми</t>
  </si>
  <si>
    <t>Одиниця виміру</t>
  </si>
  <si>
    <t>Джерело інформації</t>
  </si>
  <si>
    <t>затрат</t>
  </si>
  <si>
    <t>продукту</t>
  </si>
  <si>
    <t>ефективності</t>
  </si>
  <si>
    <t>якості</t>
  </si>
  <si>
    <t>(підпис)</t>
  </si>
  <si>
    <t>(ініціали та прізвище)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</si>
  <si>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</si>
  <si>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</si>
  <si>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</si>
  <si>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</si>
  <si>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про виконання паспорта бюджетної програми місцевого бюджету за ____ рік</t>
  </si>
  <si>
    <t>Видатки (надані кредити) за бюджетною програмою:</t>
  </si>
  <si>
    <t>Затверджено у паспорті бюджетної програми</t>
  </si>
  <si>
    <t>Касові видатки (надані кредити)</t>
  </si>
  <si>
    <t>Відхилення</t>
  </si>
  <si>
    <t>загальний фонд</t>
  </si>
  <si>
    <t>спеціальний фонд</t>
  </si>
  <si>
    <t>усього</t>
  </si>
  <si>
    <t>Пояснення щодо причин відхилення між касовими видатками (наданими кредитами) та затвердженими у паспорті бюджетної програми</t>
  </si>
  <si>
    <t>Видатки (надані кредити) на реалізацію місцевих/регіональних програм, які виконуються в межах бюджетної програми:</t>
  </si>
  <si>
    <t>Результативні показники бюджетної програми та аналіз їх виконання:</t>
  </si>
  <si>
    <t>Показники</t>
  </si>
  <si>
    <t>Фактичні результативні показники, досягнуті за рахунок касових видатків (наданих кредитів)</t>
  </si>
  <si>
    <t>показник</t>
  </si>
  <si>
    <t>Пояснення щодо причин розбіжностей між затвердженими та досягнутими результативними показниками</t>
  </si>
  <si>
    <t>Аналіз стану виконання результативних показників</t>
  </si>
  <si>
    <t>Напрями використання  бюджетних коштів</t>
  </si>
  <si>
    <t>N
з/п</t>
  </si>
  <si>
    <t>N
 з/п</t>
  </si>
  <si>
    <t>Керівник установи головного розпорядника бюджетних коштів</t>
  </si>
  <si>
    <t>Головний бухгалтер установи головного розпорядника бюджетних коштів</t>
  </si>
  <si>
    <t>(код)</t>
  </si>
  <si>
    <t>Ціль державної політики</t>
  </si>
  <si>
    <t>гривень</t>
  </si>
  <si>
    <t>(ініціали/ініціал, прізвище)</t>
  </si>
  <si>
    <t>4. Цілі державної політики, на досягнення яких спрямовано реалізацію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</si>
  <si>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</si>
  <si>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</si>
  <si>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</si>
  <si>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Напрями використання бюджетних коштів*</t>
  </si>
  <si>
    <t>Касові видатки (надані кредити з бюджету)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</si>
  <si>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</si>
  <si>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</si>
  <si>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</si>
  <si>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 з бюджету)</t>
  </si>
  <si>
    <t>Пояснення щодо причин розбіжностей між фактичними та затвердженими результативними показниками</t>
  </si>
  <si>
    <t>____________</t>
  </si>
  <si>
    <t>* Зазначаються всі напрями використання бюджетних коштів, затверджені у паспорті бюджетної програми.</t>
  </si>
  <si>
    <t>(КТПКВК МБ)(код)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</si>
  <si>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</si>
  <si>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ЗАТВЕРДЖЕНО
Наказ Міністерства фінансів України
26 серпня 2014 року N 836
(у редакції наказу Міністерства фінансів України
від 15 листопада 2018 року N 908)</t>
  </si>
  <si>
    <t xml:space="preserve">Розпорядження </t>
  </si>
  <si>
    <t xml:space="preserve">Городоцька міська рада Львівської області </t>
  </si>
  <si>
    <t>0100000</t>
  </si>
  <si>
    <t>Городоцька міська рада Львівської області</t>
  </si>
  <si>
    <t>од.</t>
  </si>
  <si>
    <t>розрахункові дані</t>
  </si>
  <si>
    <t>Міський голова</t>
  </si>
  <si>
    <t>грн</t>
  </si>
  <si>
    <t>10. Узагальнений висновок про виконання бюджетної програми. Бюджетну програму виконано за всіма показниками. Незначне невиконання повязане із неможливість 100% прогнозування позаника осіб, що потребуватимуть допомоги на поховання.</t>
  </si>
  <si>
    <t>Аналіз стану виконання результативних показників: результативні показники виконані добре. Усі громадяни, які звернулись за матеріальними допомогами - їх отримали.</t>
  </si>
  <si>
    <t>Пояснення щодо причин розбіжностей між фактичними та затвердженими результативними показниками: відхилення пов'язане із тим, що у зв'язку із збільшеням кількості осіб, що потребують матеріальної допомоги на лікування важких захворювань в т.ч. коронавірусу, збільшено середній розмір допомоги на одного отримувача</t>
  </si>
  <si>
    <t>Пояснення щодо причин розбіжностей між фактичними та затвердженими результативними показниками: відхилення пов'язане із тим, що надійшло менше заяв від мешканців, проте надано допомог на більші суми у зв'язку із складністю захворювань</t>
  </si>
  <si>
    <t>Пояснення щодо причин розбіжностей між фактичними та затвердженими результативними показниками: відхилення пов'язане із тим, що надійшло більше заяв від мешканців для надання допмог на лікування важких захворювань, зокрема коронавірусної інфекції</t>
  </si>
  <si>
    <t>В.В. Ременяк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</si>
  <si>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програми: відхилення пов'язане із відсутністю заяв мешканців</t>
  </si>
  <si>
    <t>про виконання паспорта бюджетної програми місцевого бюджету на 2020 рік</t>
  </si>
  <si>
    <t>15.01.2021 р._№3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</si>
</sst>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0" xfId="0" applyFont="1" applyAlignment="1">
      <alignment horizontal="center" vertical="top" wrapText="1"/>
    </xf>
    <xf numFmtId="0" fontId="0" fillId="0" borderId="1" xfId="0" applyBorder="1"/>
    <xf numFmtId="0" fontId="11" fillId="0" borderId="0" xfId="0" applyFont="1"/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3" fillId="0" borderId="0" xfId="0" applyFont="1" applyAlignment="1">
      <alignment vertical="top" wrapText="1"/>
    </xf>
    <xf numFmtId="0" fontId="7" fillId="0" borderId="1" xfId="0" quotePrefix="1" applyFont="1" applyBorder="1" applyAlignment="1">
      <alignment horizontal="center" vertical="center" wrapText="1"/>
    </xf>
    <xf numFmtId="0" fontId="3" fillId="0" borderId="0" xfId="0" applyFont="1" applyBorder="1" applyAlignment="1"/>
    <xf numFmtId="0" fontId="4" fillId="0" borderId="1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4" fontId="7" fillId="0" borderId="2" xfId="0" applyNumberFormat="1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1" xfId="0" applyFont="1" applyBorder="1" applyAlignment="1">
      <alignment vertical="top" wrapText="1"/>
    </xf>
    <xf numFmtId="2" fontId="7" fillId="0" borderId="2" xfId="0" applyNumberFormat="1" applyFont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0" fillId="0" borderId="1" xfId="0" applyBorder="1"/>
    <xf numFmtId="0" fontId="8" fillId="0" borderId="0" xfId="0" applyFont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8" fillId="0" borderId="5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7" fillId="0" borderId="5" xfId="0" applyFont="1" applyBorder="1" applyAlignment="1">
      <alignment horizontal="center" vertical="top" wrapText="1"/>
    </xf>
    <xf numFmtId="0" fontId="14" fillId="0" borderId="1" xfId="0" applyFont="1" applyBorder="1"/>
    <xf numFmtId="0" fontId="13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left" vertical="center" wrapText="1"/>
    </xf>
    <xf numFmtId="0" fontId="7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6;&#1086;&#1073;&#1086;&#1095;&#1080;&#1081;%20&#1089;&#1090;&#1110;&#1083;\&#1041;&#1102;&#1076;&#1078;&#1077;&#1090;&#1085;&#1110;%20&#1055;&#1088;&#1086;&#1075;&#1088;&#1072;&#1084;&#1080;\&#1075;&#1088;&#1091;&#1076;&#1077;&#1085;&#1100;\011324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0;&#1089;&#1082;%20D/&#1056;&#1086;&#1073;&#1086;&#1095;&#1080;&#1081;%20&#1089;&#1090;&#1110;&#1083;/&#1041;&#1102;&#1076;&#1078;&#1077;&#1090;&#1085;&#1110;%20&#1055;&#1088;&#1086;&#1075;&#1088;&#1072;&#1084;&#1080;/2020/&#1078;&#1086;&#1074;&#1090;&#1077;&#1085;&#1100;/011324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6;&#1086;&#1073;&#1086;&#1095;&#1080;&#1081;%20&#1089;&#1090;&#1110;&#1083;\&#1041;&#1102;&#1076;&#1078;&#1077;&#1090;&#1085;&#1110;%20&#1055;&#1088;&#1086;&#1075;&#1088;&#1072;&#1084;&#1080;\&#1075;&#1088;&#1091;&#1076;&#1077;&#1085;&#1100;\011015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К0113242"/>
    </sheetNames>
    <sheetDataSet>
      <sheetData sheetId="0">
        <row r="15">
          <cell r="D15" t="str">
            <v>0110000</v>
          </cell>
        </row>
        <row r="18">
          <cell r="D18" t="str">
            <v>0113242</v>
          </cell>
          <cell r="L18" t="str">
            <v>1090</v>
          </cell>
          <cell r="AC18" t="str">
            <v>Інші заходи у сфері соціального захисту і соціального забезпечення</v>
          </cell>
        </row>
        <row r="32">
          <cell r="L32" t="str">
            <v>Забезпечення надання додаткової соціальної допомоги мешканцям міста</v>
          </cell>
        </row>
        <row r="46">
          <cell r="D46" t="str">
            <v xml:space="preserve">Забезпечення виконання наданих законодавством повноважень             
</v>
          </cell>
        </row>
        <row r="63">
          <cell r="G63" t="str">
            <v>Видатки передбачені на надання допомоги</v>
          </cell>
          <cell r="AE63" t="str">
            <v>кошторис</v>
          </cell>
        </row>
        <row r="65">
          <cell r="G65" t="str">
            <v>Кількість отримувачів</v>
          </cell>
          <cell r="AE65" t="str">
            <v xml:space="preserve">рішення сесії міської ради </v>
          </cell>
        </row>
        <row r="67">
          <cell r="G67" t="str">
            <v>Середній розмір допомоги  на одного отримувача</v>
          </cell>
        </row>
        <row r="69">
          <cell r="G69" t="str">
            <v>частка отримувачів відносно кількості осіб, які її потребують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К0113242"/>
    </sheetNames>
    <sheetDataSet>
      <sheetData sheetId="0">
        <row r="46">
          <cell r="AC46">
            <v>610000</v>
          </cell>
        </row>
        <row r="55">
          <cell r="A55" t="str">
            <v>Місцева Програма соціального захисту та соціального забезпечення населення міста Городка на 2020-2022 роки</v>
          </cell>
          <cell r="Y55">
            <v>610000</v>
          </cell>
        </row>
        <row r="65">
          <cell r="AO65">
            <v>410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К0110150"/>
    </sheetNames>
    <sheetDataSet>
      <sheetData sheetId="0">
        <row r="68">
          <cell r="AO68">
            <v>100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"/>
  <sheetViews>
    <sheetView zoomScaleNormal="100" workbookViewId="0">
      <selection activeCell="M16" sqref="M16"/>
    </sheetView>
  </sheetViews>
  <sheetFormatPr defaultColWidth="13.7109375" defaultRowHeight="15" x14ac:dyDescent="0.25"/>
  <cols>
    <col min="1" max="1" width="5.85546875" customWidth="1"/>
  </cols>
  <sheetData>
    <row r="1" spans="1:13" x14ac:dyDescent="0.25">
      <c r="K1" s="34" t="s">
        <v>69</v>
      </c>
      <c r="L1" s="35"/>
      <c r="M1" s="35"/>
    </row>
    <row r="2" spans="1:13" ht="46.5" customHeight="1" x14ac:dyDescent="0.25">
      <c r="K2" s="35"/>
      <c r="L2" s="35"/>
      <c r="M2" s="35"/>
    </row>
    <row r="3" spans="1:13" ht="15.75" x14ac:dyDescent="0.25">
      <c r="A3" s="38" t="s">
        <v>28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5.75" x14ac:dyDescent="0.25">
      <c r="A4" s="38" t="s">
        <v>29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5.75" x14ac:dyDescent="0.25">
      <c r="A5" s="36" t="s">
        <v>2</v>
      </c>
      <c r="B5" s="5"/>
      <c r="C5" s="1"/>
      <c r="E5" s="39"/>
      <c r="F5" s="39"/>
      <c r="G5" s="39"/>
      <c r="H5" s="39"/>
      <c r="I5" s="39"/>
      <c r="J5" s="39"/>
      <c r="K5" s="39"/>
      <c r="L5" s="39"/>
      <c r="M5" s="39"/>
    </row>
    <row r="6" spans="1:13" ht="15" customHeight="1" x14ac:dyDescent="0.25">
      <c r="A6" s="36"/>
      <c r="B6" s="6" t="s">
        <v>3</v>
      </c>
      <c r="C6" s="1"/>
      <c r="E6" s="40" t="s">
        <v>26</v>
      </c>
      <c r="F6" s="40"/>
      <c r="G6" s="40"/>
      <c r="H6" s="40"/>
      <c r="I6" s="40"/>
      <c r="J6" s="40"/>
      <c r="K6" s="40"/>
      <c r="L6" s="40"/>
      <c r="M6" s="40"/>
    </row>
    <row r="7" spans="1:13" ht="15.75" x14ac:dyDescent="0.25">
      <c r="A7" s="36" t="s">
        <v>4</v>
      </c>
      <c r="B7" s="5"/>
      <c r="C7" s="1"/>
      <c r="E7" s="39"/>
      <c r="F7" s="39"/>
      <c r="G7" s="39"/>
      <c r="H7" s="39"/>
      <c r="I7" s="39"/>
      <c r="J7" s="39"/>
      <c r="K7" s="39"/>
      <c r="L7" s="39"/>
      <c r="M7" s="39"/>
    </row>
    <row r="8" spans="1:13" ht="15" customHeight="1" x14ac:dyDescent="0.25">
      <c r="A8" s="36"/>
      <c r="B8" s="6" t="s">
        <v>3</v>
      </c>
      <c r="C8" s="1"/>
      <c r="E8" s="41" t="s">
        <v>25</v>
      </c>
      <c r="F8" s="41"/>
      <c r="G8" s="41"/>
      <c r="H8" s="41"/>
      <c r="I8" s="41"/>
      <c r="J8" s="41"/>
      <c r="K8" s="41"/>
      <c r="L8" s="41"/>
      <c r="M8" s="41"/>
    </row>
    <row r="9" spans="1:13" ht="15.75" x14ac:dyDescent="0.25">
      <c r="A9" s="36" t="s">
        <v>5</v>
      </c>
      <c r="B9" s="5"/>
      <c r="C9" s="5"/>
      <c r="E9" s="39"/>
      <c r="F9" s="39"/>
      <c r="G9" s="39"/>
      <c r="H9" s="39"/>
      <c r="I9" s="39"/>
      <c r="J9" s="39"/>
      <c r="K9" s="39"/>
      <c r="L9" s="39"/>
      <c r="M9" s="39"/>
    </row>
    <row r="10" spans="1:13" ht="15" customHeight="1" x14ac:dyDescent="0.25">
      <c r="A10" s="36"/>
      <c r="B10" s="7" t="s">
        <v>3</v>
      </c>
      <c r="C10" s="7" t="s">
        <v>6</v>
      </c>
      <c r="E10" s="40" t="s">
        <v>27</v>
      </c>
      <c r="F10" s="40"/>
      <c r="G10" s="40"/>
      <c r="H10" s="40"/>
      <c r="I10" s="40"/>
      <c r="J10" s="40"/>
      <c r="K10" s="40"/>
      <c r="L10" s="40"/>
      <c r="M10" s="40"/>
    </row>
    <row r="11" spans="1:13" ht="15.75" x14ac:dyDescent="0.25">
      <c r="A11" s="36" t="s">
        <v>7</v>
      </c>
      <c r="B11" s="37" t="s">
        <v>30</v>
      </c>
      <c r="C11" s="37"/>
      <c r="D11" s="37"/>
    </row>
    <row r="12" spans="1:13" ht="15.75" x14ac:dyDescent="0.25">
      <c r="A12" s="36"/>
      <c r="B12" s="37" t="s">
        <v>14</v>
      </c>
      <c r="C12" s="37"/>
      <c r="D12" s="37"/>
    </row>
    <row r="13" spans="1:13" ht="15.75" x14ac:dyDescent="0.25">
      <c r="A13" s="4"/>
    </row>
    <row r="14" spans="1:13" ht="15.75" x14ac:dyDescent="0.25">
      <c r="A14" s="4"/>
    </row>
    <row r="16" spans="1:13" ht="15.75" x14ac:dyDescent="0.25">
      <c r="B16" s="42" t="s">
        <v>31</v>
      </c>
      <c r="C16" s="42"/>
      <c r="D16" s="42"/>
      <c r="E16" s="42" t="s">
        <v>32</v>
      </c>
      <c r="F16" s="42"/>
      <c r="G16" s="42"/>
      <c r="H16" s="42" t="s">
        <v>33</v>
      </c>
      <c r="I16" s="42"/>
      <c r="J16" s="42"/>
    </row>
    <row r="17" spans="1:13" ht="31.5" x14ac:dyDescent="0.25">
      <c r="B17" s="8" t="s">
        <v>34</v>
      </c>
      <c r="C17" s="8" t="s">
        <v>35</v>
      </c>
      <c r="D17" s="8" t="s">
        <v>36</v>
      </c>
      <c r="E17" s="8" t="s">
        <v>34</v>
      </c>
      <c r="F17" s="8" t="s">
        <v>35</v>
      </c>
      <c r="G17" s="8" t="s">
        <v>36</v>
      </c>
      <c r="H17" s="8" t="s">
        <v>34</v>
      </c>
      <c r="I17" s="8" t="s">
        <v>35</v>
      </c>
      <c r="J17" s="8" t="s">
        <v>36</v>
      </c>
    </row>
    <row r="18" spans="1:13" ht="15.75" x14ac:dyDescent="0.25">
      <c r="B18" s="8">
        <v>1</v>
      </c>
      <c r="C18" s="8">
        <v>2</v>
      </c>
      <c r="D18" s="8">
        <v>3</v>
      </c>
      <c r="E18" s="8">
        <v>4</v>
      </c>
      <c r="F18" s="8">
        <v>5</v>
      </c>
      <c r="G18" s="8">
        <v>6</v>
      </c>
      <c r="H18" s="8">
        <v>7</v>
      </c>
      <c r="I18" s="8">
        <v>8</v>
      </c>
      <c r="J18" s="8">
        <v>9</v>
      </c>
    </row>
    <row r="19" spans="1:13" ht="15.75" x14ac:dyDescent="0.25">
      <c r="B19" s="8"/>
      <c r="C19" s="8"/>
      <c r="D19" s="8"/>
      <c r="E19" s="8"/>
      <c r="F19" s="8"/>
      <c r="G19" s="8"/>
      <c r="H19" s="8"/>
      <c r="I19" s="8"/>
      <c r="J19" s="8"/>
    </row>
    <row r="20" spans="1:13" ht="15.75" x14ac:dyDescent="0.25">
      <c r="B20" s="8"/>
      <c r="C20" s="8"/>
      <c r="D20" s="8"/>
      <c r="E20" s="8"/>
      <c r="F20" s="8"/>
      <c r="G20" s="8"/>
      <c r="H20" s="8"/>
      <c r="I20" s="8"/>
      <c r="J20" s="8"/>
    </row>
    <row r="21" spans="1:13" ht="15.75" x14ac:dyDescent="0.25">
      <c r="B21" s="8"/>
      <c r="C21" s="8"/>
      <c r="D21" s="8"/>
      <c r="E21" s="8"/>
      <c r="F21" s="8"/>
      <c r="G21" s="8"/>
      <c r="H21" s="8"/>
      <c r="I21" s="8"/>
      <c r="J21" s="8"/>
    </row>
    <row r="22" spans="1:13" ht="15.75" x14ac:dyDescent="0.25">
      <c r="A22" s="4"/>
      <c r="B22" s="8"/>
      <c r="C22" s="8"/>
      <c r="D22" s="8"/>
      <c r="E22" s="8"/>
      <c r="F22" s="8"/>
      <c r="G22" s="8"/>
      <c r="H22" s="8"/>
      <c r="I22" s="8"/>
      <c r="J22" s="8"/>
    </row>
    <row r="23" spans="1:13" ht="15.75" x14ac:dyDescent="0.25">
      <c r="A23" s="4"/>
    </row>
    <row r="24" spans="1:13" ht="15.75" x14ac:dyDescent="0.25">
      <c r="A24" s="36" t="s">
        <v>8</v>
      </c>
      <c r="B24" s="43" t="s">
        <v>13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</row>
    <row r="25" spans="1:13" ht="15.75" x14ac:dyDescent="0.25">
      <c r="A25" s="36"/>
      <c r="B25" s="1" t="s">
        <v>14</v>
      </c>
    </row>
    <row r="26" spans="1:13" ht="15.75" x14ac:dyDescent="0.25">
      <c r="A26" s="4"/>
    </row>
    <row r="27" spans="1:13" ht="79.5" customHeight="1" x14ac:dyDescent="0.25">
      <c r="A27" s="42" t="s">
        <v>46</v>
      </c>
      <c r="B27" s="42" t="s">
        <v>45</v>
      </c>
      <c r="C27" s="42" t="s">
        <v>31</v>
      </c>
      <c r="D27" s="42"/>
      <c r="E27" s="42"/>
      <c r="F27" s="42" t="s">
        <v>32</v>
      </c>
      <c r="G27" s="42"/>
      <c r="H27" s="42"/>
      <c r="I27" s="42" t="s">
        <v>33</v>
      </c>
      <c r="J27" s="42"/>
      <c r="K27" s="42"/>
    </row>
    <row r="28" spans="1:13" ht="31.5" x14ac:dyDescent="0.25">
      <c r="A28" s="42"/>
      <c r="B28" s="42"/>
      <c r="C28" s="8" t="s">
        <v>34</v>
      </c>
      <c r="D28" s="8" t="s">
        <v>35</v>
      </c>
      <c r="E28" s="8" t="s">
        <v>36</v>
      </c>
      <c r="F28" s="8" t="s">
        <v>34</v>
      </c>
      <c r="G28" s="8" t="s">
        <v>35</v>
      </c>
      <c r="H28" s="8" t="s">
        <v>36</v>
      </c>
      <c r="I28" s="8" t="s">
        <v>34</v>
      </c>
      <c r="J28" s="8" t="s">
        <v>35</v>
      </c>
      <c r="K28" s="8" t="s">
        <v>36</v>
      </c>
    </row>
    <row r="29" spans="1:13" ht="15.75" x14ac:dyDescent="0.25">
      <c r="A29" s="8">
        <v>1</v>
      </c>
      <c r="B29" s="8">
        <v>2</v>
      </c>
      <c r="C29" s="8">
        <v>3</v>
      </c>
      <c r="D29" s="8">
        <v>4</v>
      </c>
      <c r="E29" s="8">
        <v>5</v>
      </c>
      <c r="F29" s="8">
        <v>6</v>
      </c>
      <c r="G29" s="8">
        <v>7</v>
      </c>
      <c r="H29" s="8">
        <v>8</v>
      </c>
      <c r="I29" s="8">
        <v>9</v>
      </c>
      <c r="J29" s="8">
        <v>10</v>
      </c>
      <c r="K29" s="8">
        <v>11</v>
      </c>
    </row>
    <row r="30" spans="1:13" ht="15.75" x14ac:dyDescent="0.25">
      <c r="A30" s="8"/>
      <c r="B30" s="9"/>
      <c r="C30" s="8"/>
      <c r="D30" s="8"/>
      <c r="E30" s="8"/>
      <c r="F30" s="8"/>
      <c r="G30" s="8"/>
      <c r="H30" s="8"/>
      <c r="I30" s="8"/>
      <c r="J30" s="8"/>
      <c r="K30" s="8"/>
    </row>
    <row r="31" spans="1:13" ht="15.75" x14ac:dyDescent="0.25">
      <c r="A31" s="8"/>
      <c r="B31" s="9"/>
      <c r="C31" s="8"/>
      <c r="D31" s="8"/>
      <c r="E31" s="8"/>
      <c r="F31" s="8"/>
      <c r="G31" s="8"/>
      <c r="H31" s="8"/>
      <c r="I31" s="8"/>
      <c r="J31" s="8"/>
      <c r="K31" s="8"/>
    </row>
    <row r="32" spans="1:13" ht="15.75" x14ac:dyDescent="0.25">
      <c r="A32" s="8"/>
      <c r="B32" s="9"/>
      <c r="C32" s="8"/>
      <c r="D32" s="8"/>
      <c r="E32" s="8"/>
      <c r="F32" s="8"/>
      <c r="G32" s="8"/>
      <c r="H32" s="8"/>
      <c r="I32" s="8"/>
      <c r="J32" s="8"/>
      <c r="K32" s="8"/>
    </row>
    <row r="33" spans="1:13" ht="15.75" x14ac:dyDescent="0.25">
      <c r="A33" s="8"/>
      <c r="B33" s="9" t="s">
        <v>15</v>
      </c>
      <c r="C33" s="8"/>
      <c r="D33" s="8"/>
      <c r="E33" s="8"/>
      <c r="F33" s="8"/>
      <c r="G33" s="8"/>
      <c r="H33" s="8"/>
      <c r="I33" s="8"/>
      <c r="J33" s="8"/>
      <c r="K33" s="8"/>
    </row>
    <row r="34" spans="1:13" ht="15.75" x14ac:dyDescent="0.25">
      <c r="A34" s="42" t="s">
        <v>37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</row>
    <row r="35" spans="1:13" ht="15.75" x14ac:dyDescent="0.25">
      <c r="A35" s="4"/>
    </row>
    <row r="36" spans="1:13" ht="15.75" x14ac:dyDescent="0.25">
      <c r="A36" s="4"/>
    </row>
    <row r="37" spans="1:13" ht="15.75" x14ac:dyDescent="0.25">
      <c r="A37" s="36" t="s">
        <v>9</v>
      </c>
      <c r="B37" s="43" t="s">
        <v>38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</row>
    <row r="38" spans="1:13" ht="15.75" x14ac:dyDescent="0.25">
      <c r="A38" s="36"/>
      <c r="B38" s="1" t="s">
        <v>14</v>
      </c>
    </row>
    <row r="39" spans="1:13" ht="15.75" x14ac:dyDescent="0.25">
      <c r="A39" s="4"/>
    </row>
    <row r="40" spans="1:13" ht="15.75" x14ac:dyDescent="0.25">
      <c r="A40" s="4"/>
    </row>
    <row r="41" spans="1:13" ht="15.75" x14ac:dyDescent="0.25">
      <c r="B41" s="42" t="s">
        <v>16</v>
      </c>
      <c r="C41" s="42" t="s">
        <v>31</v>
      </c>
      <c r="D41" s="42"/>
      <c r="E41" s="42"/>
      <c r="F41" s="42" t="s">
        <v>32</v>
      </c>
      <c r="G41" s="42"/>
      <c r="H41" s="42"/>
      <c r="I41" s="42" t="s">
        <v>33</v>
      </c>
      <c r="J41" s="42"/>
      <c r="K41" s="42"/>
    </row>
    <row r="42" spans="1:13" ht="41.25" customHeight="1" x14ac:dyDescent="0.25">
      <c r="B42" s="42"/>
      <c r="C42" s="8" t="s">
        <v>34</v>
      </c>
      <c r="D42" s="8" t="s">
        <v>35</v>
      </c>
      <c r="E42" s="8" t="s">
        <v>36</v>
      </c>
      <c r="F42" s="8" t="s">
        <v>34</v>
      </c>
      <c r="G42" s="8" t="s">
        <v>35</v>
      </c>
      <c r="H42" s="8" t="s">
        <v>36</v>
      </c>
      <c r="I42" s="8" t="s">
        <v>34</v>
      </c>
      <c r="J42" s="8" t="s">
        <v>35</v>
      </c>
      <c r="K42" s="8" t="s">
        <v>36</v>
      </c>
    </row>
    <row r="43" spans="1:13" ht="15.75" x14ac:dyDescent="0.25">
      <c r="B43" s="8">
        <v>1</v>
      </c>
      <c r="C43" s="8">
        <v>2</v>
      </c>
      <c r="D43" s="8">
        <v>3</v>
      </c>
      <c r="E43" s="8">
        <v>4</v>
      </c>
      <c r="F43" s="8">
        <v>5</v>
      </c>
      <c r="G43" s="8">
        <v>6</v>
      </c>
      <c r="H43" s="8">
        <v>7</v>
      </c>
      <c r="I43" s="8">
        <v>8</v>
      </c>
      <c r="J43" s="8">
        <v>9</v>
      </c>
      <c r="K43" s="8">
        <v>10</v>
      </c>
    </row>
    <row r="44" spans="1:13" ht="15.75" x14ac:dyDescent="0.25">
      <c r="B44" s="9"/>
      <c r="C44" s="8"/>
      <c r="D44" s="8"/>
      <c r="E44" s="8"/>
      <c r="F44" s="8"/>
      <c r="G44" s="8"/>
      <c r="H44" s="8"/>
      <c r="I44" s="8"/>
      <c r="J44" s="8"/>
      <c r="K44" s="8"/>
    </row>
    <row r="45" spans="1:13" ht="15.75" x14ac:dyDescent="0.25">
      <c r="B45" s="9"/>
      <c r="C45" s="8"/>
      <c r="D45" s="8"/>
      <c r="E45" s="8"/>
      <c r="F45" s="8"/>
      <c r="G45" s="8"/>
      <c r="H45" s="8"/>
      <c r="I45" s="8"/>
      <c r="J45" s="8"/>
      <c r="K45" s="8"/>
    </row>
    <row r="46" spans="1:13" ht="15.75" x14ac:dyDescent="0.25">
      <c r="B46" s="9" t="s">
        <v>15</v>
      </c>
      <c r="C46" s="8"/>
      <c r="D46" s="8"/>
      <c r="E46" s="8"/>
      <c r="F46" s="8"/>
      <c r="G46" s="8"/>
      <c r="H46" s="8"/>
      <c r="I46" s="8"/>
      <c r="J46" s="8"/>
      <c r="K46" s="8"/>
    </row>
    <row r="47" spans="1:13" ht="15.75" x14ac:dyDescent="0.25">
      <c r="B47" s="42" t="s">
        <v>37</v>
      </c>
      <c r="C47" s="42"/>
      <c r="D47" s="42"/>
      <c r="E47" s="42"/>
      <c r="F47" s="42"/>
      <c r="G47" s="42"/>
      <c r="H47" s="42"/>
      <c r="I47" s="42"/>
      <c r="J47" s="42"/>
      <c r="K47" s="42"/>
    </row>
    <row r="48" spans="1:13" ht="15.75" x14ac:dyDescent="0.25">
      <c r="A48" s="4"/>
    </row>
    <row r="49" spans="1:13" ht="15.75" x14ac:dyDescent="0.25">
      <c r="A49" s="4"/>
    </row>
    <row r="50" spans="1:13" ht="15.75" x14ac:dyDescent="0.25">
      <c r="A50" s="3" t="s">
        <v>10</v>
      </c>
      <c r="B50" s="43" t="s">
        <v>39</v>
      </c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</row>
    <row r="51" spans="1:13" ht="15.75" x14ac:dyDescent="0.25">
      <c r="A51" s="4"/>
    </row>
    <row r="52" spans="1:13" ht="15.75" x14ac:dyDescent="0.25">
      <c r="A52" s="4"/>
    </row>
    <row r="53" spans="1:13" ht="31.5" customHeight="1" x14ac:dyDescent="0.25">
      <c r="A53" s="42" t="s">
        <v>47</v>
      </c>
      <c r="B53" s="42" t="s">
        <v>40</v>
      </c>
      <c r="C53" s="42" t="s">
        <v>17</v>
      </c>
      <c r="D53" s="42" t="s">
        <v>18</v>
      </c>
      <c r="E53" s="42" t="s">
        <v>31</v>
      </c>
      <c r="F53" s="42"/>
      <c r="G53" s="42"/>
      <c r="H53" s="42" t="s">
        <v>41</v>
      </c>
      <c r="I53" s="42"/>
      <c r="J53" s="42"/>
      <c r="K53" s="42" t="s">
        <v>33</v>
      </c>
      <c r="L53" s="42"/>
      <c r="M53" s="42"/>
    </row>
    <row r="54" spans="1:13" ht="15.75" customHeight="1" x14ac:dyDescent="0.25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</row>
    <row r="55" spans="1:13" ht="31.5" x14ac:dyDescent="0.25">
      <c r="A55" s="42"/>
      <c r="B55" s="42"/>
      <c r="C55" s="42"/>
      <c r="D55" s="42"/>
      <c r="E55" s="8" t="s">
        <v>34</v>
      </c>
      <c r="F55" s="8" t="s">
        <v>35</v>
      </c>
      <c r="G55" s="8" t="s">
        <v>36</v>
      </c>
      <c r="H55" s="8" t="s">
        <v>34</v>
      </c>
      <c r="I55" s="8" t="s">
        <v>35</v>
      </c>
      <c r="J55" s="8" t="s">
        <v>36</v>
      </c>
      <c r="K55" s="8" t="s">
        <v>34</v>
      </c>
      <c r="L55" s="8" t="s">
        <v>35</v>
      </c>
      <c r="M55" s="8" t="s">
        <v>36</v>
      </c>
    </row>
    <row r="56" spans="1:13" ht="15.75" x14ac:dyDescent="0.25">
      <c r="A56" s="8">
        <v>1</v>
      </c>
      <c r="B56" s="8">
        <v>2</v>
      </c>
      <c r="C56" s="8">
        <v>3</v>
      </c>
      <c r="D56" s="8">
        <v>4</v>
      </c>
      <c r="E56" s="8">
        <v>5</v>
      </c>
      <c r="F56" s="8">
        <v>6</v>
      </c>
      <c r="G56" s="8">
        <v>7</v>
      </c>
      <c r="H56" s="8">
        <v>8</v>
      </c>
      <c r="I56" s="8">
        <v>9</v>
      </c>
      <c r="J56" s="8">
        <v>10</v>
      </c>
      <c r="K56" s="8">
        <v>11</v>
      </c>
      <c r="L56" s="8">
        <v>12</v>
      </c>
      <c r="M56" s="8">
        <v>13</v>
      </c>
    </row>
    <row r="57" spans="1:13" ht="15.75" x14ac:dyDescent="0.25">
      <c r="A57" s="8">
        <v>1</v>
      </c>
      <c r="B57" s="9" t="s">
        <v>19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</row>
    <row r="58" spans="1:13" ht="15.75" x14ac:dyDescent="0.25">
      <c r="A58" s="8"/>
      <c r="B58" s="10" t="s">
        <v>42</v>
      </c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</row>
    <row r="59" spans="1:13" ht="15.75" x14ac:dyDescent="0.25">
      <c r="A59" s="42" t="s">
        <v>43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</row>
    <row r="60" spans="1:13" ht="15.75" x14ac:dyDescent="0.25">
      <c r="A60" s="8">
        <v>2</v>
      </c>
      <c r="B60" s="9" t="s">
        <v>20</v>
      </c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13" ht="15.75" x14ac:dyDescent="0.25">
      <c r="A61" s="8"/>
      <c r="B61" s="10" t="s">
        <v>42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13" ht="15.75" x14ac:dyDescent="0.25">
      <c r="A62" s="42" t="s">
        <v>43</v>
      </c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</row>
    <row r="63" spans="1:13" ht="15.75" x14ac:dyDescent="0.25">
      <c r="A63" s="8">
        <v>3</v>
      </c>
      <c r="B63" s="9" t="s">
        <v>21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13" ht="15.75" x14ac:dyDescent="0.25">
      <c r="A64" s="8"/>
      <c r="B64" s="10" t="s">
        <v>42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15.75" x14ac:dyDescent="0.25">
      <c r="A65" s="42" t="s">
        <v>43</v>
      </c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</row>
    <row r="66" spans="1:13" ht="15.75" x14ac:dyDescent="0.25">
      <c r="A66" s="8">
        <v>4</v>
      </c>
      <c r="B66" s="9" t="s">
        <v>22</v>
      </c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15.75" x14ac:dyDescent="0.25">
      <c r="A67" s="8"/>
      <c r="B67" s="10" t="s">
        <v>42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15.75" x14ac:dyDescent="0.25">
      <c r="A68" s="42" t="s">
        <v>43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</row>
    <row r="69" spans="1:13" ht="15.75" x14ac:dyDescent="0.25">
      <c r="A69" s="42" t="s">
        <v>44</v>
      </c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</row>
    <row r="70" spans="1:13" ht="15.75" x14ac:dyDescent="0.25">
      <c r="A70" s="4"/>
    </row>
    <row r="71" spans="1:13" ht="15.75" x14ac:dyDescent="0.25">
      <c r="A71" s="4"/>
    </row>
    <row r="72" spans="1:13" ht="15.75" x14ac:dyDescent="0.25">
      <c r="A72" s="43" t="s">
        <v>48</v>
      </c>
      <c r="B72" s="43"/>
      <c r="C72" s="43"/>
      <c r="D72" s="43"/>
      <c r="E72" s="43"/>
      <c r="F72" s="43"/>
      <c r="G72" s="43"/>
      <c r="H72" s="12"/>
      <c r="J72" s="44"/>
      <c r="K72" s="44"/>
      <c r="L72" s="44"/>
      <c r="M72" s="44"/>
    </row>
    <row r="73" spans="1:13" ht="15.75" x14ac:dyDescent="0.25">
      <c r="A73" s="1"/>
      <c r="B73" s="3"/>
      <c r="C73" s="3"/>
      <c r="D73" s="1"/>
      <c r="H73" s="11" t="s">
        <v>23</v>
      </c>
      <c r="J73" s="45" t="s">
        <v>24</v>
      </c>
      <c r="K73" s="45"/>
      <c r="L73" s="45"/>
      <c r="M73" s="45"/>
    </row>
    <row r="74" spans="1:13" ht="15" customHeight="1" x14ac:dyDescent="0.25">
      <c r="A74" s="2"/>
      <c r="D74" s="1"/>
    </row>
    <row r="75" spans="1:13" ht="15.75" x14ac:dyDescent="0.25">
      <c r="A75" s="43" t="s">
        <v>49</v>
      </c>
      <c r="B75" s="43"/>
      <c r="C75" s="43"/>
      <c r="D75" s="43"/>
      <c r="E75" s="43"/>
      <c r="F75" s="43"/>
      <c r="G75" s="43"/>
      <c r="H75" s="12"/>
      <c r="J75" s="44"/>
      <c r="K75" s="44"/>
      <c r="L75" s="44"/>
      <c r="M75" s="44"/>
    </row>
    <row r="76" spans="1:13" ht="15.75" customHeight="1" x14ac:dyDescent="0.25">
      <c r="A76" s="1"/>
      <c r="B76" s="1"/>
      <c r="C76" s="1"/>
      <c r="D76" s="1"/>
      <c r="E76" s="1"/>
      <c r="F76" s="1"/>
      <c r="G76" s="1"/>
      <c r="H76" s="11" t="s">
        <v>23</v>
      </c>
      <c r="J76" s="45" t="s">
        <v>24</v>
      </c>
      <c r="K76" s="45"/>
      <c r="L76" s="45"/>
      <c r="M76" s="45"/>
    </row>
  </sheetData>
  <mergeCells count="52">
    <mergeCell ref="J75:M75"/>
    <mergeCell ref="J76:M76"/>
    <mergeCell ref="A75:G75"/>
    <mergeCell ref="A69:M69"/>
    <mergeCell ref="J73:M73"/>
    <mergeCell ref="A72:G72"/>
    <mergeCell ref="A34:K34"/>
    <mergeCell ref="A37:A38"/>
    <mergeCell ref="A27:A28"/>
    <mergeCell ref="B27:B28"/>
    <mergeCell ref="B12:D12"/>
    <mergeCell ref="B37:M37"/>
    <mergeCell ref="H16:J16"/>
    <mergeCell ref="I27:K27"/>
    <mergeCell ref="B24:M24"/>
    <mergeCell ref="B16:D16"/>
    <mergeCell ref="E16:G16"/>
    <mergeCell ref="A65:M65"/>
    <mergeCell ref="A59:M59"/>
    <mergeCell ref="J72:M72"/>
    <mergeCell ref="A62:M62"/>
    <mergeCell ref="A24:A25"/>
    <mergeCell ref="C27:E27"/>
    <mergeCell ref="F27:H27"/>
    <mergeCell ref="A68:M68"/>
    <mergeCell ref="C53:C55"/>
    <mergeCell ref="B53:B55"/>
    <mergeCell ref="F41:H41"/>
    <mergeCell ref="I41:K41"/>
    <mergeCell ref="A53:A55"/>
    <mergeCell ref="E53:G54"/>
    <mergeCell ref="B41:B42"/>
    <mergeCell ref="C41:E41"/>
    <mergeCell ref="B47:K47"/>
    <mergeCell ref="B50:M50"/>
    <mergeCell ref="D53:D55"/>
    <mergeCell ref="H53:J54"/>
    <mergeCell ref="K53:M54"/>
    <mergeCell ref="K1:M2"/>
    <mergeCell ref="A5:A6"/>
    <mergeCell ref="A7:A8"/>
    <mergeCell ref="A9:A10"/>
    <mergeCell ref="A11:A12"/>
    <mergeCell ref="B11:D11"/>
    <mergeCell ref="A3:M3"/>
    <mergeCell ref="A4:M4"/>
    <mergeCell ref="E5:M5"/>
    <mergeCell ref="E6:M6"/>
    <mergeCell ref="E7:M7"/>
    <mergeCell ref="E8:M8"/>
    <mergeCell ref="E9:M9"/>
    <mergeCell ref="E10:M10"/>
  </mergeCells>
  <phoneticPr fontId="15" type="noConversion"/>
  <pageMargins left="0.19" right="0.18" top="0.53" bottom="0.31" header="0.3" footer="0.3"/>
  <pageSetup paperSize="9" scale="82" orientation="landscape" horizontalDpi="0" verticalDpi="0" r:id="rId1"/>
  <rowBreaks count="1" manualBreakCount="1">
    <brk id="37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78"/>
  <sheetViews>
    <sheetView tabSelected="1" topLeftCell="A64" zoomScaleNormal="100" workbookViewId="0">
      <selection activeCell="J77" sqref="J77:M77"/>
    </sheetView>
  </sheetViews>
  <sheetFormatPr defaultRowHeight="15.75" x14ac:dyDescent="0.25"/>
  <cols>
    <col min="1" max="1" width="4.42578125" style="13" customWidth="1"/>
    <col min="2" max="2" width="24.7109375" style="13" customWidth="1"/>
    <col min="3" max="3" width="9.140625" style="13"/>
    <col min="4" max="4" width="29.85546875" style="13" customWidth="1"/>
    <col min="5" max="5" width="14.28515625" style="13" customWidth="1"/>
    <col min="6" max="13" width="13" style="13" customWidth="1"/>
    <col min="14" max="16384" width="9.140625" style="13"/>
  </cols>
  <sheetData>
    <row r="1" spans="1:65" ht="45.75" customHeight="1" x14ac:dyDescent="0.25">
      <c r="J1" s="66" t="s">
        <v>68</v>
      </c>
      <c r="K1" s="66"/>
      <c r="L1" s="66"/>
      <c r="M1" s="66"/>
    </row>
    <row r="2" spans="1:65" x14ac:dyDescent="0.25">
      <c r="J2" s="61" t="s">
        <v>0</v>
      </c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</row>
    <row r="3" spans="1:65" x14ac:dyDescent="0.25">
      <c r="J3" s="61" t="s">
        <v>70</v>
      </c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19"/>
      <c r="AC3" s="19"/>
      <c r="AD3" s="19"/>
      <c r="AE3" s="19"/>
      <c r="AF3" s="19"/>
      <c r="AG3" s="19"/>
    </row>
    <row r="4" spans="1:65" s="19" customFormat="1" ht="15.95" customHeight="1" x14ac:dyDescent="0.2">
      <c r="J4" s="62" t="s">
        <v>71</v>
      </c>
      <c r="K4" s="62"/>
      <c r="L4" s="62"/>
      <c r="M4" s="62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O4" s="61" t="s">
        <v>0</v>
      </c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</row>
    <row r="5" spans="1:65" s="19" customFormat="1" ht="17.25" customHeight="1" x14ac:dyDescent="0.2">
      <c r="J5" s="23" t="s">
        <v>1</v>
      </c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O5" s="61" t="s">
        <v>70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M5" s="20"/>
    </row>
    <row r="6" spans="1:65" s="19" customFormat="1" ht="15" customHeight="1" x14ac:dyDescent="0.2">
      <c r="J6" s="67" t="s">
        <v>86</v>
      </c>
      <c r="K6" s="67"/>
      <c r="L6" s="67"/>
      <c r="M6" s="67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O6" s="62" t="s">
        <v>71</v>
      </c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</row>
    <row r="7" spans="1:65" s="19" customFormat="1" ht="15.95" customHeight="1" x14ac:dyDescent="0.2">
      <c r="J7" s="21"/>
      <c r="K7" s="21"/>
      <c r="L7" s="21"/>
      <c r="M7" s="21"/>
      <c r="AO7" s="63" t="s">
        <v>1</v>
      </c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</row>
    <row r="8" spans="1:65" ht="17.25" customHeight="1" x14ac:dyDescent="0.25">
      <c r="A8" s="38" t="s">
        <v>28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65" ht="21.75" customHeight="1" x14ac:dyDescent="0.25">
      <c r="A9" s="38" t="s">
        <v>85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</row>
    <row r="10" spans="1:65" ht="15.95" customHeight="1" x14ac:dyDescent="0.25">
      <c r="A10" s="36" t="s">
        <v>2</v>
      </c>
      <c r="B10" s="22" t="s">
        <v>72</v>
      </c>
      <c r="C10" s="1"/>
      <c r="E10" s="65" t="s">
        <v>73</v>
      </c>
      <c r="F10" s="65"/>
      <c r="G10" s="65"/>
      <c r="H10" s="65"/>
      <c r="I10" s="65"/>
      <c r="J10" s="65"/>
      <c r="K10" s="65"/>
      <c r="L10" s="65"/>
      <c r="M10" s="65"/>
    </row>
    <row r="11" spans="1:65" ht="15.75" customHeight="1" x14ac:dyDescent="0.25">
      <c r="A11" s="36"/>
      <c r="B11" s="14" t="s">
        <v>50</v>
      </c>
      <c r="C11" s="1"/>
      <c r="E11" s="64" t="s">
        <v>26</v>
      </c>
      <c r="F11" s="64"/>
      <c r="G11" s="64"/>
      <c r="H11" s="64"/>
      <c r="I11" s="64"/>
      <c r="J11" s="64"/>
      <c r="K11" s="64"/>
      <c r="L11" s="64"/>
      <c r="M11" s="64"/>
    </row>
    <row r="12" spans="1:65" x14ac:dyDescent="0.25">
      <c r="A12" s="36" t="s">
        <v>4</v>
      </c>
      <c r="B12" s="22" t="str">
        <f>[1]КПК0113242!$D$15</f>
        <v>0110000</v>
      </c>
      <c r="C12" s="1"/>
      <c r="E12" s="65" t="s">
        <v>73</v>
      </c>
      <c r="F12" s="65"/>
      <c r="G12" s="65"/>
      <c r="H12" s="65"/>
      <c r="I12" s="65"/>
      <c r="J12" s="65"/>
      <c r="K12" s="65"/>
      <c r="L12" s="65"/>
      <c r="M12" s="65"/>
    </row>
    <row r="13" spans="1:65" ht="15" customHeight="1" x14ac:dyDescent="0.25">
      <c r="A13" s="36"/>
      <c r="B13" s="14" t="s">
        <v>50</v>
      </c>
      <c r="C13" s="1"/>
      <c r="E13" s="68" t="s">
        <v>25</v>
      </c>
      <c r="F13" s="68"/>
      <c r="G13" s="68"/>
      <c r="H13" s="68"/>
      <c r="I13" s="68"/>
      <c r="J13" s="68"/>
      <c r="K13" s="68"/>
      <c r="L13" s="68"/>
      <c r="M13" s="68"/>
    </row>
    <row r="14" spans="1:65" x14ac:dyDescent="0.25">
      <c r="A14" s="36" t="s">
        <v>5</v>
      </c>
      <c r="B14" s="29" t="str">
        <f>[1]КПК0113242!$D$18</f>
        <v>0113242</v>
      </c>
      <c r="C14" s="29" t="str">
        <f>[1]КПК0113242!$L$18</f>
        <v>1090</v>
      </c>
      <c r="E14" s="48" t="str">
        <f>[1]КПК0113242!$AC$18</f>
        <v>Інші заходи у сфері соціального захисту і соціального забезпечення</v>
      </c>
      <c r="F14" s="48"/>
      <c r="G14" s="48"/>
      <c r="H14" s="48"/>
      <c r="I14" s="48"/>
      <c r="J14" s="48"/>
      <c r="K14" s="48"/>
      <c r="L14" s="48"/>
      <c r="M14" s="48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</row>
    <row r="15" spans="1:65" ht="15" customHeight="1" x14ac:dyDescent="0.25">
      <c r="A15" s="36"/>
      <c r="B15" s="3" t="s">
        <v>67</v>
      </c>
      <c r="C15" s="3" t="s">
        <v>6</v>
      </c>
      <c r="E15" s="49" t="s">
        <v>27</v>
      </c>
      <c r="F15" s="49"/>
      <c r="G15" s="49"/>
      <c r="H15" s="49"/>
      <c r="I15" s="49"/>
      <c r="J15" s="49"/>
      <c r="K15" s="49"/>
      <c r="L15" s="49"/>
      <c r="M15" s="49"/>
    </row>
    <row r="16" spans="1:65" ht="19.5" customHeight="1" x14ac:dyDescent="0.25">
      <c r="A16" s="37" t="s">
        <v>54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</row>
    <row r="17" spans="1:59" x14ac:dyDescent="0.25">
      <c r="A17" s="4"/>
    </row>
    <row r="18" spans="1:59" ht="31.5" x14ac:dyDescent="0.25">
      <c r="A18" s="8" t="s">
        <v>46</v>
      </c>
      <c r="B18" s="42" t="s">
        <v>51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</row>
    <row r="19" spans="1:59" x14ac:dyDescent="0.25">
      <c r="A19" s="8">
        <v>1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</row>
    <row r="20" spans="1:59" hidden="1" x14ac:dyDescent="0.25">
      <c r="A20" s="8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</row>
    <row r="21" spans="1:59" x14ac:dyDescent="0.25">
      <c r="A21" s="4"/>
    </row>
    <row r="22" spans="1:59" x14ac:dyDescent="0.25">
      <c r="A22" s="15" t="s">
        <v>55</v>
      </c>
      <c r="E22" s="51" t="str">
        <f>[1]КПК0113242!$L$32</f>
        <v>Забезпечення надання додаткової соціальної допомоги мешканцям міста</v>
      </c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9" x14ac:dyDescent="0.25">
      <c r="A23" s="1"/>
    </row>
    <row r="24" spans="1:59" x14ac:dyDescent="0.25">
      <c r="A24" s="15" t="s">
        <v>56</v>
      </c>
    </row>
    <row r="25" spans="1:59" x14ac:dyDescent="0.25">
      <c r="A25" s="4"/>
    </row>
    <row r="26" spans="1:59" ht="32.25" customHeight="1" x14ac:dyDescent="0.25">
      <c r="A26" s="8" t="s">
        <v>46</v>
      </c>
      <c r="B26" s="42" t="s">
        <v>12</v>
      </c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</row>
    <row r="27" spans="1:59" ht="15.75" customHeight="1" x14ac:dyDescent="0.25">
      <c r="A27" s="8">
        <v>1</v>
      </c>
      <c r="B27" s="50" t="str">
        <f>[1]КПК0113242!$D$46</f>
        <v xml:space="preserve">Забезпечення виконання наданих законодавством повноважень             
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6"/>
    </row>
    <row r="28" spans="1:59" x14ac:dyDescent="0.25">
      <c r="A28" s="4"/>
    </row>
    <row r="29" spans="1:59" x14ac:dyDescent="0.25">
      <c r="A29" s="15" t="s">
        <v>57</v>
      </c>
    </row>
    <row r="30" spans="1:59" x14ac:dyDescent="0.25">
      <c r="A30" s="47" t="s">
        <v>52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</row>
    <row r="31" spans="1:59" hidden="1" x14ac:dyDescent="0.25">
      <c r="A31" s="4"/>
    </row>
    <row r="32" spans="1:59" ht="30" customHeight="1" x14ac:dyDescent="0.25">
      <c r="A32" s="42" t="s">
        <v>46</v>
      </c>
      <c r="B32" s="42" t="s">
        <v>58</v>
      </c>
      <c r="C32" s="42"/>
      <c r="D32" s="42"/>
      <c r="E32" s="42" t="s">
        <v>31</v>
      </c>
      <c r="F32" s="42"/>
      <c r="G32" s="42"/>
      <c r="H32" s="42" t="s">
        <v>59</v>
      </c>
      <c r="I32" s="42"/>
      <c r="J32" s="42"/>
      <c r="K32" s="42" t="s">
        <v>33</v>
      </c>
      <c r="L32" s="42"/>
      <c r="M32" s="42"/>
      <c r="R32" s="46"/>
      <c r="S32" s="46"/>
      <c r="T32" s="46"/>
      <c r="U32" s="46"/>
      <c r="V32" s="46"/>
      <c r="W32" s="46"/>
      <c r="X32" s="46"/>
      <c r="Y32" s="46"/>
      <c r="Z32" s="46"/>
    </row>
    <row r="33" spans="1:26" ht="33" customHeight="1" x14ac:dyDescent="0.25">
      <c r="A33" s="42"/>
      <c r="B33" s="42"/>
      <c r="C33" s="42"/>
      <c r="D33" s="42"/>
      <c r="E33" s="8" t="s">
        <v>34</v>
      </c>
      <c r="F33" s="8" t="s">
        <v>35</v>
      </c>
      <c r="G33" s="8" t="s">
        <v>36</v>
      </c>
      <c r="H33" s="8" t="s">
        <v>34</v>
      </c>
      <c r="I33" s="8" t="s">
        <v>35</v>
      </c>
      <c r="J33" s="8" t="s">
        <v>36</v>
      </c>
      <c r="K33" s="8" t="s">
        <v>34</v>
      </c>
      <c r="L33" s="8" t="s">
        <v>35</v>
      </c>
      <c r="M33" s="8" t="s">
        <v>36</v>
      </c>
      <c r="R33" s="16"/>
      <c r="S33" s="16"/>
      <c r="T33" s="16"/>
      <c r="U33" s="16"/>
      <c r="V33" s="16"/>
      <c r="W33" s="16"/>
      <c r="X33" s="16"/>
      <c r="Y33" s="16"/>
      <c r="Z33" s="16"/>
    </row>
    <row r="34" spans="1:26" x14ac:dyDescent="0.25">
      <c r="A34" s="8">
        <v>1</v>
      </c>
      <c r="B34" s="42">
        <v>2</v>
      </c>
      <c r="C34" s="42"/>
      <c r="D34" s="42"/>
      <c r="E34" s="8">
        <v>3</v>
      </c>
      <c r="F34" s="8">
        <v>4</v>
      </c>
      <c r="G34" s="8">
        <v>5</v>
      </c>
      <c r="H34" s="8">
        <v>6</v>
      </c>
      <c r="I34" s="8">
        <v>7</v>
      </c>
      <c r="J34" s="8">
        <v>8</v>
      </c>
      <c r="K34" s="8">
        <v>9</v>
      </c>
      <c r="L34" s="8">
        <v>10</v>
      </c>
      <c r="M34" s="8">
        <v>11</v>
      </c>
      <c r="R34" s="16"/>
      <c r="S34" s="16"/>
      <c r="T34" s="16"/>
      <c r="U34" s="16"/>
      <c r="V34" s="16"/>
      <c r="W34" s="16"/>
      <c r="X34" s="16"/>
      <c r="Y34" s="16"/>
      <c r="Z34" s="16"/>
    </row>
    <row r="35" spans="1:26" ht="15.75" customHeight="1" x14ac:dyDescent="0.25">
      <c r="A35" s="8">
        <v>1</v>
      </c>
      <c r="B35" s="52" t="str">
        <f>[1]КПК0113242!$D$46</f>
        <v xml:space="preserve">Забезпечення виконання наданих законодавством повноважень             
</v>
      </c>
      <c r="C35" s="53"/>
      <c r="D35" s="54"/>
      <c r="E35" s="27">
        <f>[2]КПК0113242!$AC$46</f>
        <v>610000</v>
      </c>
      <c r="F35" s="27">
        <v>0</v>
      </c>
      <c r="G35" s="27">
        <f>E35+F35</f>
        <v>610000</v>
      </c>
      <c r="H35" s="27">
        <f>608300</f>
        <v>608300</v>
      </c>
      <c r="I35" s="27">
        <v>0</v>
      </c>
      <c r="J35" s="27">
        <f>H35+I35</f>
        <v>608300</v>
      </c>
      <c r="K35" s="27">
        <f>H35-E35</f>
        <v>-1700</v>
      </c>
      <c r="L35" s="27">
        <v>0</v>
      </c>
      <c r="M35" s="27">
        <f>K35+L35</f>
        <v>-1700</v>
      </c>
      <c r="R35" s="16"/>
      <c r="S35" s="16"/>
      <c r="T35" s="16"/>
      <c r="U35" s="16"/>
      <c r="V35" s="16"/>
      <c r="W35" s="16"/>
      <c r="X35" s="16"/>
      <c r="Y35" s="16"/>
      <c r="Z35" s="16"/>
    </row>
    <row r="36" spans="1:26" ht="15.75" customHeight="1" x14ac:dyDescent="0.25">
      <c r="A36" s="8"/>
      <c r="B36" s="52" t="s">
        <v>15</v>
      </c>
      <c r="C36" s="53"/>
      <c r="D36" s="54"/>
      <c r="E36" s="27">
        <f>E35</f>
        <v>610000</v>
      </c>
      <c r="F36" s="27">
        <f t="shared" ref="F36:M36" si="0">F35</f>
        <v>0</v>
      </c>
      <c r="G36" s="27">
        <f t="shared" si="0"/>
        <v>610000</v>
      </c>
      <c r="H36" s="27">
        <f t="shared" si="0"/>
        <v>608300</v>
      </c>
      <c r="I36" s="27">
        <f t="shared" si="0"/>
        <v>0</v>
      </c>
      <c r="J36" s="27">
        <f t="shared" si="0"/>
        <v>608300</v>
      </c>
      <c r="K36" s="27">
        <f t="shared" si="0"/>
        <v>-1700</v>
      </c>
      <c r="L36" s="27">
        <f t="shared" si="0"/>
        <v>0</v>
      </c>
      <c r="M36" s="27">
        <f t="shared" si="0"/>
        <v>-1700</v>
      </c>
      <c r="R36" s="16"/>
      <c r="S36" s="16"/>
      <c r="T36" s="16"/>
      <c r="U36" s="16"/>
      <c r="V36" s="16"/>
      <c r="W36" s="16"/>
      <c r="X36" s="16"/>
      <c r="Y36" s="16"/>
      <c r="Z36" s="16"/>
    </row>
    <row r="37" spans="1:26" hidden="1" x14ac:dyDescent="0.25">
      <c r="A37" s="8"/>
      <c r="B37" s="42"/>
      <c r="C37" s="42"/>
      <c r="D37" s="42"/>
      <c r="E37" s="8"/>
      <c r="F37" s="8"/>
      <c r="G37" s="8"/>
      <c r="H37" s="8"/>
      <c r="I37" s="8"/>
      <c r="J37" s="8"/>
      <c r="K37" s="8"/>
      <c r="L37" s="8"/>
      <c r="M37" s="8"/>
      <c r="R37" s="16"/>
      <c r="S37" s="16"/>
      <c r="T37" s="16"/>
      <c r="U37" s="16"/>
      <c r="V37" s="16"/>
      <c r="W37" s="16"/>
      <c r="X37" s="16"/>
      <c r="Y37" s="16"/>
      <c r="Z37" s="16"/>
    </row>
    <row r="38" spans="1:26" ht="32.25" customHeight="1" x14ac:dyDescent="0.25">
      <c r="A38" s="55" t="s">
        <v>84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</row>
    <row r="39" spans="1:26" x14ac:dyDescent="0.25">
      <c r="A39" s="4"/>
    </row>
    <row r="40" spans="1:26" ht="21" customHeight="1" x14ac:dyDescent="0.25">
      <c r="A40" s="43" t="s">
        <v>60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</row>
    <row r="41" spans="1:26" x14ac:dyDescent="0.25">
      <c r="A41" s="47" t="s">
        <v>52</v>
      </c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</row>
    <row r="42" spans="1:26" hidden="1" x14ac:dyDescent="0.25">
      <c r="A42" s="4"/>
    </row>
    <row r="43" spans="1:26" ht="31.5" customHeight="1" x14ac:dyDescent="0.25">
      <c r="A43" s="42" t="s">
        <v>11</v>
      </c>
      <c r="B43" s="42" t="s">
        <v>61</v>
      </c>
      <c r="C43" s="42"/>
      <c r="D43" s="42"/>
      <c r="E43" s="42" t="s">
        <v>31</v>
      </c>
      <c r="F43" s="42"/>
      <c r="G43" s="42"/>
      <c r="H43" s="42" t="s">
        <v>59</v>
      </c>
      <c r="I43" s="42"/>
      <c r="J43" s="42"/>
      <c r="K43" s="42" t="s">
        <v>33</v>
      </c>
      <c r="L43" s="42"/>
      <c r="M43" s="42"/>
    </row>
    <row r="44" spans="1:26" ht="33.75" customHeight="1" x14ac:dyDescent="0.25">
      <c r="A44" s="42"/>
      <c r="B44" s="42"/>
      <c r="C44" s="42"/>
      <c r="D44" s="42"/>
      <c r="E44" s="8" t="s">
        <v>34</v>
      </c>
      <c r="F44" s="8" t="s">
        <v>35</v>
      </c>
      <c r="G44" s="8" t="s">
        <v>36</v>
      </c>
      <c r="H44" s="8" t="s">
        <v>34</v>
      </c>
      <c r="I44" s="8" t="s">
        <v>35</v>
      </c>
      <c r="J44" s="8" t="s">
        <v>36</v>
      </c>
      <c r="K44" s="8" t="s">
        <v>34</v>
      </c>
      <c r="L44" s="8" t="s">
        <v>35</v>
      </c>
      <c r="M44" s="8" t="s">
        <v>36</v>
      </c>
    </row>
    <row r="45" spans="1:26" x14ac:dyDescent="0.25">
      <c r="A45" s="8">
        <v>1</v>
      </c>
      <c r="B45" s="42">
        <v>2</v>
      </c>
      <c r="C45" s="42"/>
      <c r="D45" s="42"/>
      <c r="E45" s="8">
        <v>3</v>
      </c>
      <c r="F45" s="8">
        <v>4</v>
      </c>
      <c r="G45" s="8">
        <v>5</v>
      </c>
      <c r="H45" s="8">
        <v>6</v>
      </c>
      <c r="I45" s="8">
        <v>7</v>
      </c>
      <c r="J45" s="8">
        <v>8</v>
      </c>
      <c r="K45" s="8">
        <v>9</v>
      </c>
      <c r="L45" s="8">
        <v>10</v>
      </c>
      <c r="M45" s="8">
        <v>11</v>
      </c>
    </row>
    <row r="46" spans="1:26" ht="28.5" customHeight="1" x14ac:dyDescent="0.25">
      <c r="A46" s="8"/>
      <c r="B46" s="42" t="str">
        <f>[2]КПК0113242!$A$55</f>
        <v>Місцева Програма соціального захисту та соціального забезпечення населення міста Городка на 2020-2022 роки</v>
      </c>
      <c r="C46" s="42"/>
      <c r="D46" s="42"/>
      <c r="E46" s="27">
        <f>[2]КПК0113242!$Y$55</f>
        <v>610000</v>
      </c>
      <c r="F46" s="8">
        <v>0</v>
      </c>
      <c r="G46" s="27">
        <f>E46+F46</f>
        <v>610000</v>
      </c>
      <c r="H46" s="32">
        <f>H35</f>
        <v>608300</v>
      </c>
      <c r="I46" s="32">
        <v>0</v>
      </c>
      <c r="J46" s="32">
        <f>H46+I46</f>
        <v>608300</v>
      </c>
      <c r="K46" s="32">
        <f>H46-E46</f>
        <v>-1700</v>
      </c>
      <c r="L46" s="32">
        <v>0</v>
      </c>
      <c r="M46" s="27">
        <f>K46+L46</f>
        <v>-1700</v>
      </c>
    </row>
    <row r="47" spans="1:26" x14ac:dyDescent="0.25">
      <c r="A47" s="4"/>
    </row>
    <row r="48" spans="1:26" x14ac:dyDescent="0.25">
      <c r="A48" s="15" t="s">
        <v>62</v>
      </c>
    </row>
    <row r="49" spans="1:13" x14ac:dyDescent="0.25">
      <c r="A49" s="4"/>
    </row>
    <row r="50" spans="1:13" ht="29.25" customHeight="1" x14ac:dyDescent="0.25">
      <c r="A50" s="42" t="s">
        <v>11</v>
      </c>
      <c r="B50" s="42" t="s">
        <v>40</v>
      </c>
      <c r="C50" s="42" t="s">
        <v>17</v>
      </c>
      <c r="D50" s="42" t="s">
        <v>18</v>
      </c>
      <c r="E50" s="42" t="s">
        <v>31</v>
      </c>
      <c r="F50" s="42"/>
      <c r="G50" s="42"/>
      <c r="H50" s="42" t="s">
        <v>63</v>
      </c>
      <c r="I50" s="42"/>
      <c r="J50" s="42"/>
      <c r="K50" s="42" t="s">
        <v>33</v>
      </c>
      <c r="L50" s="42"/>
      <c r="M50" s="42"/>
    </row>
    <row r="51" spans="1:13" ht="30.75" customHeight="1" x14ac:dyDescent="0.25">
      <c r="A51" s="42"/>
      <c r="B51" s="42"/>
      <c r="C51" s="42"/>
      <c r="D51" s="42"/>
      <c r="E51" s="8" t="s">
        <v>34</v>
      </c>
      <c r="F51" s="8" t="s">
        <v>35</v>
      </c>
      <c r="G51" s="8" t="s">
        <v>36</v>
      </c>
      <c r="H51" s="8" t="s">
        <v>34</v>
      </c>
      <c r="I51" s="8" t="s">
        <v>35</v>
      </c>
      <c r="J51" s="8" t="s">
        <v>36</v>
      </c>
      <c r="K51" s="8" t="s">
        <v>34</v>
      </c>
      <c r="L51" s="8" t="s">
        <v>35</v>
      </c>
      <c r="M51" s="8" t="s">
        <v>36</v>
      </c>
    </row>
    <row r="52" spans="1:13" x14ac:dyDescent="0.25">
      <c r="A52" s="8">
        <v>1</v>
      </c>
      <c r="B52" s="8">
        <v>2</v>
      </c>
      <c r="C52" s="8">
        <v>3</v>
      </c>
      <c r="D52" s="8">
        <v>4</v>
      </c>
      <c r="E52" s="8">
        <v>5</v>
      </c>
      <c r="F52" s="8">
        <v>6</v>
      </c>
      <c r="G52" s="8">
        <v>7</v>
      </c>
      <c r="H52" s="8">
        <v>8</v>
      </c>
      <c r="I52" s="8">
        <v>9</v>
      </c>
      <c r="J52" s="8">
        <v>10</v>
      </c>
      <c r="K52" s="8">
        <v>11</v>
      </c>
      <c r="L52" s="8">
        <v>12</v>
      </c>
      <c r="M52" s="8">
        <v>13</v>
      </c>
    </row>
    <row r="53" spans="1:13" x14ac:dyDescent="0.25">
      <c r="A53" s="8">
        <v>1</v>
      </c>
      <c r="B53" s="8" t="s">
        <v>19</v>
      </c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1:13" ht="36.75" customHeight="1" x14ac:dyDescent="0.25">
      <c r="A54" s="8"/>
      <c r="B54" s="8" t="str">
        <f>[1]КПК0113242!$G$63</f>
        <v>Видатки передбачені на надання допомоги</v>
      </c>
      <c r="C54" s="8" t="s">
        <v>77</v>
      </c>
      <c r="D54" s="8" t="str">
        <f>[1]КПК0113242!$AE$63</f>
        <v>кошторис</v>
      </c>
      <c r="E54" s="27">
        <f>E46</f>
        <v>610000</v>
      </c>
      <c r="F54" s="27">
        <v>0</v>
      </c>
      <c r="G54" s="27">
        <f>E54+F54</f>
        <v>610000</v>
      </c>
      <c r="H54" s="27">
        <f>H46</f>
        <v>608300</v>
      </c>
      <c r="I54" s="27">
        <v>0</v>
      </c>
      <c r="J54" s="27">
        <f>H54+I54</f>
        <v>608300</v>
      </c>
      <c r="K54" s="27">
        <f>H54-E54</f>
        <v>-1700</v>
      </c>
      <c r="L54" s="27">
        <v>0</v>
      </c>
      <c r="M54" s="27">
        <f>K54+L54</f>
        <v>-1700</v>
      </c>
    </row>
    <row r="55" spans="1:13" hidden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1:13" ht="30" customHeight="1" x14ac:dyDescent="0.25">
      <c r="A56" s="42" t="s">
        <v>80</v>
      </c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</row>
    <row r="57" spans="1:13" x14ac:dyDescent="0.25">
      <c r="A57" s="8">
        <v>2</v>
      </c>
      <c r="B57" s="8" t="s">
        <v>20</v>
      </c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1:13" ht="22.5" customHeight="1" x14ac:dyDescent="0.25">
      <c r="A58" s="8"/>
      <c r="B58" s="8" t="str">
        <f>[1]КПК0113242!$G$65</f>
        <v>Кількість отримувачів</v>
      </c>
      <c r="C58" s="8" t="s">
        <v>74</v>
      </c>
      <c r="D58" s="8" t="str">
        <f>[1]КПК0113242!$AE$65</f>
        <v xml:space="preserve">рішення сесії міської ради </v>
      </c>
      <c r="E58" s="28">
        <f>[2]КПК0113242!$AO$65</f>
        <v>410</v>
      </c>
      <c r="F58" s="28">
        <v>0</v>
      </c>
      <c r="G58" s="28">
        <f>E58+F58</f>
        <v>410</v>
      </c>
      <c r="H58" s="33">
        <v>167</v>
      </c>
      <c r="I58" s="28">
        <v>0</v>
      </c>
      <c r="J58" s="28">
        <f>H58+I58</f>
        <v>167</v>
      </c>
      <c r="K58" s="28">
        <f>H58-E58</f>
        <v>-243</v>
      </c>
      <c r="L58" s="28">
        <v>0</v>
      </c>
      <c r="M58" s="28">
        <f>K58+L58</f>
        <v>-243</v>
      </c>
    </row>
    <row r="59" spans="1:13" hidden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</row>
    <row r="60" spans="1:13" ht="29.25" customHeight="1" x14ac:dyDescent="0.25">
      <c r="A60" s="42" t="s">
        <v>81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</row>
    <row r="61" spans="1:13" x14ac:dyDescent="0.25">
      <c r="A61" s="8">
        <v>3</v>
      </c>
      <c r="B61" s="8" t="s">
        <v>21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</row>
    <row r="62" spans="1:13" ht="43.5" customHeight="1" x14ac:dyDescent="0.25">
      <c r="A62" s="8"/>
      <c r="B62" s="8" t="str">
        <f>[1]КПК0113242!$G$67</f>
        <v>Середній розмір допомоги  на одного отримувача</v>
      </c>
      <c r="C62" s="8" t="s">
        <v>77</v>
      </c>
      <c r="D62" s="8" t="s">
        <v>75</v>
      </c>
      <c r="E62" s="32">
        <f>E54/E58</f>
        <v>1487.8048780487804</v>
      </c>
      <c r="F62" s="32">
        <v>0</v>
      </c>
      <c r="G62" s="32">
        <f>E62+F62</f>
        <v>1487.8048780487804</v>
      </c>
      <c r="H62" s="32">
        <f>H54/H58</f>
        <v>3642.5149700598804</v>
      </c>
      <c r="I62" s="32">
        <v>0</v>
      </c>
      <c r="J62" s="32">
        <f>H62+I62</f>
        <v>3642.5149700598804</v>
      </c>
      <c r="K62" s="32">
        <f>H62-E62</f>
        <v>2154.7100920110997</v>
      </c>
      <c r="L62" s="32">
        <v>0</v>
      </c>
      <c r="M62" s="32">
        <f>K62+L62</f>
        <v>2154.7100920110997</v>
      </c>
    </row>
    <row r="63" spans="1:13" hidden="1" x14ac:dyDescent="0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</row>
    <row r="64" spans="1:13" x14ac:dyDescent="0.25">
      <c r="A64" s="42" t="s">
        <v>82</v>
      </c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</row>
    <row r="65" spans="1:13" x14ac:dyDescent="0.25">
      <c r="A65" s="8">
        <v>4</v>
      </c>
      <c r="B65" s="8" t="s">
        <v>22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</row>
    <row r="66" spans="1:13" ht="47.25" customHeight="1" x14ac:dyDescent="0.25">
      <c r="A66" s="8"/>
      <c r="B66" s="8" t="str">
        <f>[1]КПК0113242!$G$69</f>
        <v>частка отримувачів відносно кількості осіб, які її потребують</v>
      </c>
      <c r="C66" s="8" t="s">
        <v>74</v>
      </c>
      <c r="D66" s="8" t="s">
        <v>75</v>
      </c>
      <c r="E66" s="27">
        <f>[3]КПК0110150!$AO$68</f>
        <v>100</v>
      </c>
      <c r="F66" s="8">
        <v>0</v>
      </c>
      <c r="G66" s="27">
        <f>E66+F66</f>
        <v>100</v>
      </c>
      <c r="H66" s="28">
        <v>100</v>
      </c>
      <c r="I66" s="8">
        <v>0</v>
      </c>
      <c r="J66" s="28">
        <f>H66+I66</f>
        <v>100</v>
      </c>
      <c r="K66" s="27">
        <f>H66-E66</f>
        <v>0</v>
      </c>
      <c r="L66" s="8">
        <v>0</v>
      </c>
      <c r="M66" s="8">
        <v>0</v>
      </c>
    </row>
    <row r="67" spans="1:13" hidden="1" x14ac:dyDescent="0.2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</row>
    <row r="68" spans="1:13" x14ac:dyDescent="0.25">
      <c r="A68" s="42" t="s">
        <v>64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</row>
    <row r="69" spans="1:13" x14ac:dyDescent="0.25">
      <c r="A69" s="42" t="s">
        <v>79</v>
      </c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</row>
    <row r="70" spans="1:13" x14ac:dyDescent="0.25">
      <c r="A70" s="4"/>
    </row>
    <row r="71" spans="1:13" ht="19.5" customHeight="1" x14ac:dyDescent="0.25">
      <c r="A71" s="15" t="s">
        <v>78</v>
      </c>
      <c r="B71" s="15"/>
      <c r="C71" s="15"/>
      <c r="D71" s="15"/>
    </row>
    <row r="72" spans="1:13" ht="6.75" customHeight="1" x14ac:dyDescent="0.25">
      <c r="A72" s="37" t="s">
        <v>65</v>
      </c>
      <c r="B72" s="37"/>
      <c r="C72" s="37"/>
      <c r="D72" s="37"/>
    </row>
    <row r="73" spans="1:13" ht="19.5" customHeight="1" x14ac:dyDescent="0.25">
      <c r="A73" s="17" t="s">
        <v>66</v>
      </c>
      <c r="B73" s="17"/>
      <c r="C73" s="17"/>
      <c r="D73" s="17"/>
    </row>
    <row r="74" spans="1:13" ht="15.75" customHeight="1" x14ac:dyDescent="0.25">
      <c r="A74" s="58" t="s">
        <v>76</v>
      </c>
      <c r="B74" s="58"/>
      <c r="C74" s="58"/>
      <c r="D74" s="58"/>
      <c r="E74" s="58"/>
    </row>
    <row r="75" spans="1:13" x14ac:dyDescent="0.25">
      <c r="A75" s="58"/>
      <c r="B75" s="58"/>
      <c r="C75" s="58"/>
      <c r="D75" s="58"/>
      <c r="E75" s="58"/>
      <c r="G75" s="57"/>
      <c r="H75" s="57"/>
      <c r="J75" s="59" t="s">
        <v>83</v>
      </c>
      <c r="K75" s="60"/>
      <c r="L75" s="60"/>
      <c r="M75" s="60"/>
    </row>
    <row r="76" spans="1:13" ht="15.75" customHeight="1" x14ac:dyDescent="0.25">
      <c r="A76" s="18"/>
      <c r="B76" s="18"/>
      <c r="C76" s="18"/>
      <c r="D76" s="18"/>
      <c r="E76" s="18"/>
      <c r="J76" s="45" t="s">
        <v>53</v>
      </c>
      <c r="K76" s="45"/>
      <c r="L76" s="45"/>
      <c r="M76" s="45"/>
    </row>
    <row r="77" spans="1:13" ht="12.75" customHeight="1" x14ac:dyDescent="0.25">
      <c r="A77" s="58" t="s">
        <v>76</v>
      </c>
      <c r="B77" s="58"/>
      <c r="C77" s="58"/>
      <c r="D77" s="58"/>
      <c r="E77" s="58"/>
      <c r="G77" s="57"/>
      <c r="H77" s="57"/>
      <c r="J77" s="59" t="s">
        <v>83</v>
      </c>
      <c r="K77" s="60"/>
      <c r="L77" s="60"/>
      <c r="M77" s="60"/>
    </row>
    <row r="78" spans="1:13" ht="15.75" customHeight="1" x14ac:dyDescent="0.25">
      <c r="A78" s="58"/>
      <c r="B78" s="58"/>
      <c r="C78" s="58"/>
      <c r="D78" s="58"/>
      <c r="E78" s="58"/>
      <c r="J78" s="45" t="s">
        <v>53</v>
      </c>
      <c r="K78" s="45"/>
      <c r="L78" s="45"/>
      <c r="M78" s="45"/>
    </row>
  </sheetData>
  <mergeCells count="71">
    <mergeCell ref="J1:M1"/>
    <mergeCell ref="J2:AG2"/>
    <mergeCell ref="J3:AA3"/>
    <mergeCell ref="A14:A15"/>
    <mergeCell ref="B26:M26"/>
    <mergeCell ref="J6:M6"/>
    <mergeCell ref="A10:A11"/>
    <mergeCell ref="A12:A13"/>
    <mergeCell ref="B20:M20"/>
    <mergeCell ref="A16:M16"/>
    <mergeCell ref="E12:M12"/>
    <mergeCell ref="E13:M13"/>
    <mergeCell ref="AO4:BL4"/>
    <mergeCell ref="AO5:BF5"/>
    <mergeCell ref="AO6:BF6"/>
    <mergeCell ref="AO7:BL7"/>
    <mergeCell ref="E11:M11"/>
    <mergeCell ref="J4:M4"/>
    <mergeCell ref="A9:M9"/>
    <mergeCell ref="E10:M10"/>
    <mergeCell ref="A8:M8"/>
    <mergeCell ref="J78:M78"/>
    <mergeCell ref="B45:D45"/>
    <mergeCell ref="B46:D46"/>
    <mergeCell ref="A74:E75"/>
    <mergeCell ref="A77:E78"/>
    <mergeCell ref="G75:H75"/>
    <mergeCell ref="J77:M77"/>
    <mergeCell ref="A69:M69"/>
    <mergeCell ref="A50:A51"/>
    <mergeCell ref="B50:B51"/>
    <mergeCell ref="J76:M76"/>
    <mergeCell ref="J75:M75"/>
    <mergeCell ref="K50:M50"/>
    <mergeCell ref="A56:M56"/>
    <mergeCell ref="A60:M60"/>
    <mergeCell ref="B36:D36"/>
    <mergeCell ref="B37:D37"/>
    <mergeCell ref="A38:M38"/>
    <mergeCell ref="A40:M40"/>
    <mergeCell ref="G77:H77"/>
    <mergeCell ref="B43:D44"/>
    <mergeCell ref="K43:M43"/>
    <mergeCell ref="B34:D34"/>
    <mergeCell ref="R32:T32"/>
    <mergeCell ref="A72:D72"/>
    <mergeCell ref="B35:D35"/>
    <mergeCell ref="H50:J50"/>
    <mergeCell ref="A43:A44"/>
    <mergeCell ref="E43:G43"/>
    <mergeCell ref="H43:J43"/>
    <mergeCell ref="A68:M68"/>
    <mergeCell ref="C50:C51"/>
    <mergeCell ref="D50:D51"/>
    <mergeCell ref="E50:G50"/>
    <mergeCell ref="A64:M64"/>
    <mergeCell ref="A41:M41"/>
    <mergeCell ref="U32:W32"/>
    <mergeCell ref="X32:Z32"/>
    <mergeCell ref="A30:M30"/>
    <mergeCell ref="E14:M14"/>
    <mergeCell ref="E15:M15"/>
    <mergeCell ref="B18:M18"/>
    <mergeCell ref="B19:M19"/>
    <mergeCell ref="B27:M27"/>
    <mergeCell ref="E32:G32"/>
    <mergeCell ref="B32:D33"/>
    <mergeCell ref="E22:BE22"/>
    <mergeCell ref="H32:J32"/>
    <mergeCell ref="K32:M32"/>
    <mergeCell ref="A32:A33"/>
  </mergeCells>
  <phoneticPr fontId="15" type="noConversion"/>
  <pageMargins left="0.16" right="0.16" top="0.35" bottom="0.3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звіт до 01.01.2020</vt:lpstr>
      <vt:lpstr>звіт з 01.01.2020</vt:lpstr>
      <vt:lpstr>'звіт з 01.01.2020'!Область_печати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admin</cp:lastModifiedBy>
  <cp:lastPrinted>2021-01-27T17:16:42Z</cp:lastPrinted>
  <dcterms:created xsi:type="dcterms:W3CDTF">2018-12-28T08:43:53Z</dcterms:created>
  <dcterms:modified xsi:type="dcterms:W3CDTF">2021-01-27T17:16:44Z</dcterms:modified>
</cp:coreProperties>
</file>