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7995" firstSheet="5" activeTab="8"/>
  </bookViews>
  <sheets>
    <sheet name="Оренда 01.12.16" sheetId="1" r:id="rId1"/>
    <sheet name="Податкова оренда 01.09.16" sheetId="2" r:id="rId2"/>
    <sheet name="Викуп 01.09.16" sheetId="3" r:id="rId3"/>
    <sheet name="Лист4" sheetId="4" r:id="rId4"/>
    <sheet name="податкова 01.02.17" sheetId="5" r:id="rId5"/>
    <sheet name="Лист1" sheetId="6" r:id="rId6"/>
    <sheet name="оренда прогноз 2018" sheetId="7" r:id="rId7"/>
    <sheet name="податок прогноз 2018" sheetId="8" r:id="rId8"/>
    <sheet name="сервітутне" sheetId="9" r:id="rId9"/>
  </sheets>
  <externalReferences>
    <externalReference r:id="rId10"/>
  </externalReferences>
  <calcPr calcId="124519"/>
</workbook>
</file>

<file path=xl/calcChain.xml><?xml version="1.0" encoding="utf-8"?>
<calcChain xmlns="http://schemas.openxmlformats.org/spreadsheetml/2006/main">
  <c r="I28" i="9"/>
  <c r="H28"/>
  <c r="G28"/>
  <c r="F28"/>
  <c r="E28"/>
  <c r="E58" i="7"/>
  <c r="E71" i="8"/>
  <c r="J71"/>
  <c r="L58" i="7"/>
  <c r="H26" i="8"/>
  <c r="H59"/>
  <c r="H58"/>
  <c r="J58" i="7"/>
  <c r="Q67" i="6"/>
  <c r="Q63" i="5"/>
  <c r="R98" i="4"/>
  <c r="Q98"/>
  <c r="Q83" i="1"/>
  <c r="R83"/>
  <c r="H71" i="8" l="1"/>
</calcChain>
</file>

<file path=xl/sharedStrings.xml><?xml version="1.0" encoding="utf-8"?>
<sst xmlns="http://schemas.openxmlformats.org/spreadsheetml/2006/main" count="2472" uniqueCount="759">
  <si>
    <t>№ з/п</t>
  </si>
  <si>
    <t>Львівська</t>
  </si>
  <si>
    <t>Площа земельної ділянки, га</t>
  </si>
  <si>
    <t xml:space="preserve">Цільове призначення земельної ділянки  </t>
  </si>
  <si>
    <r>
      <t xml:space="preserve">Річна сума  орендної плати грн. на </t>
    </r>
    <r>
      <rPr>
        <b/>
        <sz val="11"/>
        <color theme="1"/>
        <rFont val="Times New Roman"/>
        <family val="1"/>
        <charset val="204"/>
      </rPr>
      <t xml:space="preserve">2016 </t>
    </r>
    <r>
      <rPr>
        <sz val="11"/>
        <color theme="1"/>
        <rFont val="Times New Roman"/>
        <family val="1"/>
        <charset val="204"/>
      </rPr>
      <t xml:space="preserve">р.  </t>
    </r>
  </si>
  <si>
    <t xml:space="preserve">ВАТ "Укртелеком"     </t>
  </si>
  <si>
    <t>Львівська. 16</t>
  </si>
  <si>
    <t>для обслуг. нежитлових будівель</t>
  </si>
  <si>
    <t xml:space="preserve">ТзОВ "Аспрата"       </t>
  </si>
  <si>
    <t>Львівська                   (за межами н.п.)</t>
  </si>
  <si>
    <t>б-цтва комплексу з прийм. і перер. с.-г. продукції</t>
  </si>
  <si>
    <t xml:space="preserve">ПП "ВІТ"                          </t>
  </si>
  <si>
    <t>Львівська. 601 (за межами н.п.)</t>
  </si>
  <si>
    <t>розробки вапнякового кар"єру</t>
  </si>
  <si>
    <t>б-цтва АЗК</t>
  </si>
  <si>
    <t xml:space="preserve">ФГ "САД-КО"               (Королік А.М.)                </t>
  </si>
  <si>
    <t>ведення ФГ</t>
  </si>
  <si>
    <t xml:space="preserve">ФГ "Елітфрукт"          (Королік О.Є.)               </t>
  </si>
  <si>
    <t xml:space="preserve">ТзОВ "3 І"                        </t>
  </si>
  <si>
    <t>Перемишльська. 3</t>
  </si>
  <si>
    <t>обслуг. аптеки</t>
  </si>
  <si>
    <t xml:space="preserve">ТДВ "Торгпреса"           </t>
  </si>
  <si>
    <t>Пермишльська</t>
  </si>
  <si>
    <t>обслуговування газетного кіоску</t>
  </si>
  <si>
    <t xml:space="preserve">ПП "Арніка"              </t>
  </si>
  <si>
    <t>Перемишльська. 9-в</t>
  </si>
  <si>
    <t>обслуг. нежитл. будівлі торгового комплексу "Центр Сіті"</t>
  </si>
  <si>
    <t xml:space="preserve">ПНВП "ЛВ Маркет"    </t>
  </si>
  <si>
    <t>Перемишльська. 44-д</t>
  </si>
  <si>
    <t>обслуг. нежитл. будівель. складів</t>
  </si>
  <si>
    <t xml:space="preserve">ТзОВ "Наш Хліб"           </t>
  </si>
  <si>
    <t>Підгай. 1</t>
  </si>
  <si>
    <t>обслуг.виробн. будівлі (пекарні)</t>
  </si>
  <si>
    <t xml:space="preserve">ВАТ "Львівобленерго"    </t>
  </si>
  <si>
    <t>Я.Мудрого. 78-а</t>
  </si>
  <si>
    <t>обслуг.бази Городоцького РЕМ</t>
  </si>
  <si>
    <t xml:space="preserve">Релігійна громада Римсько-Католицької церкви м.Городка       </t>
  </si>
  <si>
    <t>Комарнівська. 26</t>
  </si>
  <si>
    <t>б-цтва та обслуг. житл.будинку</t>
  </si>
  <si>
    <t>Комарнівська. 28</t>
  </si>
  <si>
    <t xml:space="preserve">ТзОВ АПП "Львівське"                     </t>
  </si>
  <si>
    <t>Комарнівська. 66</t>
  </si>
  <si>
    <t>для виробн. діяльності</t>
  </si>
  <si>
    <t xml:space="preserve">ТзОВ "Гранд-Сервіс"           </t>
  </si>
  <si>
    <t>М.Павлика. 4-а. 4-б</t>
  </si>
  <si>
    <t>обслуг.викупл. будівель і споруд</t>
  </si>
  <si>
    <t>П.Мирного. 6-а</t>
  </si>
  <si>
    <t>для комерц. діяльності</t>
  </si>
  <si>
    <t xml:space="preserve">ПП "УП Логістик Львів"                               </t>
  </si>
  <si>
    <t>П.Мирного</t>
  </si>
  <si>
    <t>б-цтва та обслуг. логістичного центру</t>
  </si>
  <si>
    <t>ТзОВ БК "Добре житло"                    39611010                               №37928416 від 22.05.2015</t>
  </si>
  <si>
    <t>Чорновола. 22</t>
  </si>
  <si>
    <t>б-цтва та обслуг. житлового кварталу  К-4</t>
  </si>
  <si>
    <t xml:space="preserve">ТзОВ "Кріо"                    </t>
  </si>
  <si>
    <t>В.Стуса</t>
  </si>
  <si>
    <t>б-цтва міського ринку</t>
  </si>
  <si>
    <t xml:space="preserve">ПрАТ ВКК "Еталон"      </t>
  </si>
  <si>
    <t>В.Стуса. 7</t>
  </si>
  <si>
    <t>обслуг. автостанції</t>
  </si>
  <si>
    <t xml:space="preserve">ТзОВ "Ельпласт-Львів"                               </t>
  </si>
  <si>
    <t>Заводська. 4</t>
  </si>
  <si>
    <t>для розширення виробн. бази підприємства</t>
  </si>
  <si>
    <t xml:space="preserve">ТзОВ "Термо-Ізол" ("Ельпласт-Тепло")                             </t>
  </si>
  <si>
    <t>Заводська. 4-з</t>
  </si>
  <si>
    <t>будівлі - цеху теплоізоляції стал.труб та фасонних елементів</t>
  </si>
  <si>
    <t>ТзОВ "Термо-Ізол"  35009379</t>
  </si>
  <si>
    <t xml:space="preserve">ТзОВ "Бадер-Україна"                    </t>
  </si>
  <si>
    <t>Заводська. 4-в</t>
  </si>
  <si>
    <t>б-цтва та обслуг. заводу з пошиття шкіряних виробів для автомобілів</t>
  </si>
  <si>
    <t xml:space="preserve">ТзОВ "Ятрань"              </t>
  </si>
  <si>
    <t>обслуг.аптечного пункту</t>
  </si>
  <si>
    <t xml:space="preserve">Палюха Юрій Іванович.                     ФО-П Воробій Андрій Степанович.                ФО-П Головко Роман Михайлович                   </t>
  </si>
  <si>
    <t>Львівська. 13-а</t>
  </si>
  <si>
    <t>обслуг. майстерні електронної техніки</t>
  </si>
  <si>
    <t>б-цтва та обслуг. крамниці</t>
  </si>
  <si>
    <t xml:space="preserve">ФО-П Плякіна Надія Павлівна                           </t>
  </si>
  <si>
    <t>Львівська. 17-б</t>
  </si>
  <si>
    <t>обслуг. та реконстр. нежитл. будівлі під магазин зміш. торг.</t>
  </si>
  <si>
    <t xml:space="preserve">ФО-П Плякіна Надія Павлівна                            </t>
  </si>
  <si>
    <t>Джерельна. 18-а</t>
  </si>
  <si>
    <t>обслуг.об"єкту незаверш. б-цтва</t>
  </si>
  <si>
    <t xml:space="preserve">ФО-П Купіч Марія Василівна                       </t>
  </si>
  <si>
    <t>Львівська. 40-а</t>
  </si>
  <si>
    <t>обслуг.газетного кіоску</t>
  </si>
  <si>
    <t xml:space="preserve">ФО-П Точена Людмила Михайлівна </t>
  </si>
  <si>
    <t>Львівська. біля буд.92-б</t>
  </si>
  <si>
    <t>б-цтва та обслуг. магазину</t>
  </si>
  <si>
    <t>ФО-П Гіркова Марія Петрівна                        1983012620</t>
  </si>
  <si>
    <t>Львівська (за межами н.п.)</t>
  </si>
  <si>
    <t xml:space="preserve">Мартинюк Світлана Володимирівна           </t>
  </si>
  <si>
    <t>Львівська. 685</t>
  </si>
  <si>
    <t>обслуг. автомийки</t>
  </si>
  <si>
    <t xml:space="preserve">Мартинюк Світлана Володимирівна          </t>
  </si>
  <si>
    <t>Львівська. 685-а</t>
  </si>
  <si>
    <t xml:space="preserve">Іванів Мар"ян Романович                    </t>
  </si>
  <si>
    <t>Перемишльська</t>
  </si>
  <si>
    <t>обслуг. торг. павільону</t>
  </si>
  <si>
    <t xml:space="preserve">ФО-П Огінок Василь Іванович                         </t>
  </si>
  <si>
    <t>встан.торгового кіоску</t>
  </si>
  <si>
    <t xml:space="preserve">ФО-П Паращич Руслан Володимирович          </t>
  </si>
  <si>
    <t>б-цтва крамниці</t>
  </si>
  <si>
    <t xml:space="preserve">Веселовська Марія Володимирівна            </t>
  </si>
  <si>
    <t>Перемишльська. 7-б</t>
  </si>
  <si>
    <t xml:space="preserve">ФО-П Теравський Іван Якович                               </t>
  </si>
  <si>
    <t>для комерц. дільності</t>
  </si>
  <si>
    <t>Перемишльська. 7-в/3</t>
  </si>
  <si>
    <t>обслуг. магазину будматеріалів</t>
  </si>
  <si>
    <t xml:space="preserve">ФО-П Сіромський Богдан Петрович        </t>
  </si>
  <si>
    <t>Перемишльська. 7-г</t>
  </si>
  <si>
    <t xml:space="preserve">ФО-П Сіромський Богдан Петрович         </t>
  </si>
  <si>
    <t xml:space="preserve">ФО-П Борис Степан Петрович                  </t>
  </si>
  <si>
    <t>Перемишльська. 7-д</t>
  </si>
  <si>
    <t>б-цтва та обслуг. магазину-офісу</t>
  </si>
  <si>
    <t xml:space="preserve">Роговська Світлана Дмитрівна                       </t>
  </si>
  <si>
    <t>Перемишльська. 8</t>
  </si>
  <si>
    <t>добудови господ. споруд до будинку</t>
  </si>
  <si>
    <t xml:space="preserve">Морміль(Ніконорова) Марія Ярославівна       </t>
  </si>
  <si>
    <t xml:space="preserve">ФО-П Хороз Ігор Ярославович                 </t>
  </si>
  <si>
    <t xml:space="preserve">ФО-П Романів Тетяна Василівна                         </t>
  </si>
  <si>
    <t>Перемишльська. 9-г</t>
  </si>
  <si>
    <t xml:space="preserve">Костельна Леся Ярославівна              </t>
  </si>
  <si>
    <t>Перемишльська. 14 -а</t>
  </si>
  <si>
    <t>обслуг. крамниці "М"ясопродукти"</t>
  </si>
  <si>
    <t xml:space="preserve">ФО-П Крук Леся Володимирівна          </t>
  </si>
  <si>
    <t xml:space="preserve">ФО-П Киселевич Ганна Романівна          </t>
  </si>
  <si>
    <t xml:space="preserve">ФО-П Гануляк Ольга Григорівна                 </t>
  </si>
  <si>
    <t>Перемишльська. 14-м</t>
  </si>
  <si>
    <t xml:space="preserve">Семець Іван Олексійович                    </t>
  </si>
  <si>
    <t>Перемишльська. 23-б</t>
  </si>
  <si>
    <t>для комерційної діяльності</t>
  </si>
  <si>
    <t>Корлякова Галина Василівна             3031023225</t>
  </si>
  <si>
    <t>Перемишльська. 44-а</t>
  </si>
  <si>
    <t>обслуг.нежитл. будівлі (об"єкту побутового обслугов. населення)</t>
  </si>
  <si>
    <t>обслуг.торгового павільону</t>
  </si>
  <si>
    <t xml:space="preserve">Солтис Ірина Ярославівна                      </t>
  </si>
  <si>
    <t>Перемишльська. 81</t>
  </si>
  <si>
    <t xml:space="preserve">ФО-П Бас Юрій Ярославович          </t>
  </si>
  <si>
    <t>б-цтва автомийки</t>
  </si>
  <si>
    <t xml:space="preserve">ФО-П Городиська Віра Омелянівна     </t>
  </si>
  <si>
    <t>Перемишльська. 104-в</t>
  </si>
  <si>
    <t>реконстр.нежитл.буд. під гаражі з пунктом сервісного обслуг.</t>
  </si>
  <si>
    <t xml:space="preserve">ФО-П Моторний Петро Павлович          </t>
  </si>
  <si>
    <t>М,Павлика. 1-а</t>
  </si>
  <si>
    <t>б-цтва та обслуг. торг.павільону</t>
  </si>
  <si>
    <t xml:space="preserve">ФО-П Хороз Марія Василівна                           </t>
  </si>
  <si>
    <t>Чорновола. 2-а</t>
  </si>
  <si>
    <t>обслуг. автосервісу і магазину автозпчастин</t>
  </si>
  <si>
    <t xml:space="preserve">ФО-П Горак Неля Андріївна                   </t>
  </si>
  <si>
    <t>Чорновола</t>
  </si>
  <si>
    <t>б-цтва та обслуг. дитячого кафе. крамниці</t>
  </si>
  <si>
    <t xml:space="preserve">ФО-П Киселевич Ганна Романівна        </t>
  </si>
  <si>
    <t>Григоренка. 29</t>
  </si>
  <si>
    <t xml:space="preserve">Коваленко Григорій Трофимович                 </t>
  </si>
  <si>
    <t>І.Франка. 69</t>
  </si>
  <si>
    <t xml:space="preserve">обслуг. магазину </t>
  </si>
  <si>
    <t xml:space="preserve">Сліпчишин Володимир Степанович                     </t>
  </si>
  <si>
    <t>В.Пасіки. 3</t>
  </si>
  <si>
    <t>добудови до квартири</t>
  </si>
  <si>
    <t>ФОП Душенко Ігор Андрійович</t>
  </si>
  <si>
    <t>Паркова. 1</t>
  </si>
  <si>
    <t>для підпр. дільності</t>
  </si>
  <si>
    <t xml:space="preserve">ФО-П Юрова Любов Тарасівна. Коваль Павло Михайлович. Бірак Галина Антонівна                        </t>
  </si>
  <si>
    <t>Паркова. 2-б</t>
  </si>
  <si>
    <t>обслуг. промислової крамниці</t>
  </si>
  <si>
    <t>ФОП Теравський Іван Якович 2703313997</t>
  </si>
  <si>
    <t>Паркова. 3</t>
  </si>
  <si>
    <t>для обслуг. нежитл. будівлі</t>
  </si>
  <si>
    <t xml:space="preserve">ФО-П Капустяк Любов Богданівна      </t>
  </si>
  <si>
    <t>для обслуг. крамниці "Автотовари"</t>
  </si>
  <si>
    <t xml:space="preserve">Заліпський Ярослав Михайлович                    </t>
  </si>
  <si>
    <t>Паркова. 3-а</t>
  </si>
  <si>
    <t>обслуг. нежитл. будівлі</t>
  </si>
  <si>
    <t xml:space="preserve">Подібка Володимир Ярославович. Максимець Сергій Васильович                       </t>
  </si>
  <si>
    <t>Паркова. 3-б</t>
  </si>
  <si>
    <t xml:space="preserve">ФО-П Садов"як Тарас Михайлович                   </t>
  </si>
  <si>
    <t>м-н Гайдамаків. 1</t>
  </si>
  <si>
    <t>обслуг.магазину-бару</t>
  </si>
  <si>
    <t>Код за ЄДРПОУ орендодавця (уповноваженої ним особи)</t>
  </si>
  <si>
    <t>Назва орендодавця (уповноваженої ним особи)</t>
  </si>
  <si>
    <t>Кадастровий номер земельної ділянки</t>
  </si>
  <si>
    <t>Місцерозташування земельної ділянки (адреса)</t>
  </si>
  <si>
    <t>Найменування (ПІБ) орендаря</t>
  </si>
  <si>
    <t>Місцезнаходження (місце проживання орендаря)</t>
  </si>
  <si>
    <t>Дата укладання договору оренди землі</t>
  </si>
  <si>
    <t>Дата державної реєстрації права оренди землі</t>
  </si>
  <si>
    <t>Строк дії договору оренди землі</t>
  </si>
  <si>
    <t>Дата витягу про нормативну грошову оцінку землі</t>
  </si>
  <si>
    <t>Розмір орендної плати (%)</t>
  </si>
  <si>
    <t>Городоцька міська рада</t>
  </si>
  <si>
    <t>Городоцька райдержадміністрація</t>
  </si>
  <si>
    <t xml:space="preserve"> 14.06.2006 №04.06.450.00219</t>
  </si>
  <si>
    <t xml:space="preserve">28.03.2012 №462091014000497 </t>
  </si>
  <si>
    <t xml:space="preserve">05.12.2007 №04.07.450.00412 </t>
  </si>
  <si>
    <t xml:space="preserve"> 20.10.2010 р.№04.10.450.00008</t>
  </si>
  <si>
    <t xml:space="preserve">02.02.2012 №462091014000493 </t>
  </si>
  <si>
    <t xml:space="preserve">06.04.2015№35966739 </t>
  </si>
  <si>
    <t xml:space="preserve">22.04.2011 №462090004000004 </t>
  </si>
  <si>
    <t>18.09.2007 №04.07.450.00337</t>
  </si>
  <si>
    <t>29.01.2009 р.№04.09.450.00002</t>
  </si>
  <si>
    <t xml:space="preserve">18.07.2014№24431754 </t>
  </si>
  <si>
    <t xml:space="preserve"> 05.07.2012 4620910140010001 </t>
  </si>
  <si>
    <t>11.09.2007 №04.07.450.00330</t>
  </si>
  <si>
    <t>25.05.2009 №04.09.450.00016</t>
  </si>
  <si>
    <t xml:space="preserve">22.05.2015 №37928416 </t>
  </si>
  <si>
    <t xml:space="preserve">26.09.2012  №462091014001111 </t>
  </si>
  <si>
    <t xml:space="preserve">11.04.2012 №462091014000627 </t>
  </si>
  <si>
    <t xml:space="preserve">11.04.2012 №462091014000626 </t>
  </si>
  <si>
    <t xml:space="preserve"> 07.04.2009 №04.09.450.00013</t>
  </si>
  <si>
    <t xml:space="preserve">14.05.2015 №37502000 </t>
  </si>
  <si>
    <t xml:space="preserve"> 12.03.2014 №18894615</t>
  </si>
  <si>
    <t xml:space="preserve">29.04.2014№27233802 </t>
  </si>
  <si>
    <t>26.06.2014 №25998407</t>
  </si>
  <si>
    <t xml:space="preserve">2.02.2014 №17681436 </t>
  </si>
  <si>
    <t xml:space="preserve"> 20.06.2011 №462090004000023 </t>
  </si>
  <si>
    <t xml:space="preserve">23.06.2014№23363800 </t>
  </si>
  <si>
    <t xml:space="preserve">24.12.2015 ЕКК №271229 </t>
  </si>
  <si>
    <t xml:space="preserve">02.04.2015№35820778 </t>
  </si>
  <si>
    <t>30.12.2011 р.№462091014000421</t>
  </si>
  <si>
    <t>18.06.2012 р.№462091014000965</t>
  </si>
  <si>
    <t xml:space="preserve">29.10.1999 №3 </t>
  </si>
  <si>
    <t>18.06.2007 р.№04.07.450.00202</t>
  </si>
  <si>
    <t xml:space="preserve"> 08.10.2010 р.№04.10.450.00005</t>
  </si>
  <si>
    <t xml:space="preserve">17.11.2014№29573653 </t>
  </si>
  <si>
    <t xml:space="preserve">26.03.2014№19585779 </t>
  </si>
  <si>
    <t xml:space="preserve">26.03.2014№19561706 </t>
  </si>
  <si>
    <t xml:space="preserve">29.12.2012№462091014002445 </t>
  </si>
  <si>
    <t xml:space="preserve"> 13.10.2009 №04.09.450.00021</t>
  </si>
  <si>
    <t xml:space="preserve">21.01.2010№04.10.450.00001 </t>
  </si>
  <si>
    <t xml:space="preserve">08.05.2014 №21399835 </t>
  </si>
  <si>
    <t xml:space="preserve">29.10.2012 р.№462091014001351 </t>
  </si>
  <si>
    <t xml:space="preserve">29.10.2012№462091014001350 </t>
  </si>
  <si>
    <t xml:space="preserve"> 25.01.2014 №16765700</t>
  </si>
  <si>
    <t>12.05.2011 №462090004000018</t>
  </si>
  <si>
    <t xml:space="preserve"> 15.05.2011 р.№462090004000019</t>
  </si>
  <si>
    <t xml:space="preserve">07.12.2012№462091014001440 </t>
  </si>
  <si>
    <t xml:space="preserve">21.03.2008№04.08.450.00026 </t>
  </si>
  <si>
    <t>27.03.2009   №04.09.450.00012</t>
  </si>
  <si>
    <t xml:space="preserve">29.11.2012  №462091014001438  </t>
  </si>
  <si>
    <t xml:space="preserve">15.05.2014 №21692292 </t>
  </si>
  <si>
    <t xml:space="preserve">25.10.2013 №11601939 </t>
  </si>
  <si>
    <t>13.03.2012 р.№462091014000495</t>
  </si>
  <si>
    <t xml:space="preserve">31.07.2014№25016274 </t>
  </si>
  <si>
    <t xml:space="preserve">06.01.2015№32063651 </t>
  </si>
  <si>
    <t xml:space="preserve">18.01.2006№04.06.450.00004 </t>
  </si>
  <si>
    <t>23.06.2011 №462090004000024</t>
  </si>
  <si>
    <t xml:space="preserve">25.05.2015№38016642 </t>
  </si>
  <si>
    <t>13.06.2003 №27</t>
  </si>
  <si>
    <t xml:space="preserve">18.01.2006№04.06.450.00005 </t>
  </si>
  <si>
    <t>11.03.2010 №04.10.450.00003</t>
  </si>
  <si>
    <t>20.10.2008 р.№04.08.450.00036</t>
  </si>
  <si>
    <t>16.07.2014 №24331456</t>
  </si>
  <si>
    <t>15.10.2009 №04.09.450.00024</t>
  </si>
  <si>
    <t xml:space="preserve">ФО-П Григорович Світлана Миколаївна </t>
  </si>
  <si>
    <t>переобл.кол. св-ка під прим. для складув. і фасувально-пакув. робіт</t>
  </si>
  <si>
    <t>5 (не продовжений)</t>
  </si>
  <si>
    <t xml:space="preserve">07.07.2003 №29 </t>
  </si>
  <si>
    <t>3 (не продовжений)</t>
  </si>
  <si>
    <t xml:space="preserve">17.03.2005 №04.05.450.00027 </t>
  </si>
  <si>
    <t xml:space="preserve">30.12.2003  №52 </t>
  </si>
  <si>
    <t>1 (не продовжений)</t>
  </si>
  <si>
    <t>Код за ЄДРПОУ,  реєстраційний номер облікової картки платника податків</t>
  </si>
  <si>
    <t>Нормативна грошова оцінка землі, грн.</t>
  </si>
  <si>
    <t>Перелік орендарів,</t>
  </si>
  <si>
    <t>23958622</t>
  </si>
  <si>
    <t>1983012620</t>
  </si>
  <si>
    <t>2210009883</t>
  </si>
  <si>
    <t>2213220861</t>
  </si>
  <si>
    <t>32858339</t>
  </si>
  <si>
    <t>00131587</t>
  </si>
  <si>
    <t>2350304732. 2788207190. 2416201717</t>
  </si>
  <si>
    <t>2899403797. 3086109816</t>
  </si>
  <si>
    <t>26412912</t>
  </si>
  <si>
    <t>2450204984</t>
  </si>
  <si>
    <t>2029017520</t>
  </si>
  <si>
    <t>2357312825. 2284418431. 2309406380</t>
  </si>
  <si>
    <t>Львівська. 92-б/8</t>
  </si>
  <si>
    <t>4620910100:29:014:0039</t>
  </si>
  <si>
    <t>4620910100:29:010:0135</t>
  </si>
  <si>
    <t>Чорновола. 25-а</t>
  </si>
  <si>
    <t>4620910100:29:008:0042</t>
  </si>
  <si>
    <t>4620910100:29:016:0162</t>
  </si>
  <si>
    <t>с.Мшана</t>
  </si>
  <si>
    <t>4620910100:29:004:0049</t>
  </si>
  <si>
    <t>Св.Миколая. 67</t>
  </si>
  <si>
    <t>4620910100:29:004:0126</t>
  </si>
  <si>
    <t>В.Пасіки. 3/4</t>
  </si>
  <si>
    <t>4620910100:29:003:0139</t>
  </si>
  <si>
    <t>Мазепи. 27</t>
  </si>
  <si>
    <t>4620910100:29:017:0031</t>
  </si>
  <si>
    <t>Франка. 33 Франка. 40-б Франка. 40-б</t>
  </si>
  <si>
    <t>4620910100:29:016:0117</t>
  </si>
  <si>
    <t>Франка. 138</t>
  </si>
  <si>
    <t>4620910100:29:015:0148</t>
  </si>
  <si>
    <t>м.Львів. вул.Б.Хмельницького. 176/403</t>
  </si>
  <si>
    <t>4620910100:29:003:0070</t>
  </si>
  <si>
    <t>Франка. 14/2</t>
  </si>
  <si>
    <t>4620910100:29:015:0140</t>
  </si>
  <si>
    <t>м.Львів. вул.Листопадна. 1/38</t>
  </si>
  <si>
    <t>4620910100:29:017:0153</t>
  </si>
  <si>
    <t>4620910100:29:016:0149</t>
  </si>
  <si>
    <t>Зап.Січі. 8/12. с.Черл.Передм. вул. Вербицького. 15</t>
  </si>
  <si>
    <t>м.Судова Вишня вул. Загороди. 125</t>
  </si>
  <si>
    <t>4620910100:29:023:0099</t>
  </si>
  <si>
    <t>4620910100:29:023:0100</t>
  </si>
  <si>
    <t>4620910100:29:016:0148</t>
  </si>
  <si>
    <t>Заставська. 264</t>
  </si>
  <si>
    <t>4620910100:29:003:0137</t>
  </si>
  <si>
    <t>4620910100:29:015:0150</t>
  </si>
  <si>
    <t>Івасюка. 29</t>
  </si>
  <si>
    <t>4620910100:29:016:0153</t>
  </si>
  <si>
    <t>Підгір"я. 90</t>
  </si>
  <si>
    <t>4620910100:29:016:0177</t>
  </si>
  <si>
    <t>4620910100:29:009:0147</t>
  </si>
  <si>
    <t>м.Львів. вул. Кульпарківська. 130-а/29</t>
  </si>
  <si>
    <t>4620910100:29:003:0071</t>
  </si>
  <si>
    <t>П.Мирного. 1</t>
  </si>
  <si>
    <t>23.07.2015 №41094470</t>
  </si>
  <si>
    <t>4620910100:29:016:0182</t>
  </si>
  <si>
    <t>м.Львів. вул. В.Великого. 2</t>
  </si>
  <si>
    <t>4620910100:29:003:0023</t>
  </si>
  <si>
    <t>Голіян Марія Іванівна</t>
  </si>
  <si>
    <t>4620910100:29:004:0131</t>
  </si>
  <si>
    <t>Яворницького</t>
  </si>
  <si>
    <t>Яворницького. 7/1</t>
  </si>
  <si>
    <t>05.08.2015 №41781104</t>
  </si>
  <si>
    <t>ведення ОСГ</t>
  </si>
  <si>
    <t>4620910100:29:003:0108</t>
  </si>
  <si>
    <t>Івасюка. 1/2</t>
  </si>
  <si>
    <t>Перемишльська. 6</t>
  </si>
  <si>
    <t>с.Мавковичі</t>
  </si>
  <si>
    <t>Дорошенка. 44-а</t>
  </si>
  <si>
    <t>4620910100:29:016:0015</t>
  </si>
  <si>
    <t>Сагайдачного. 38</t>
  </si>
  <si>
    <t>04056463</t>
  </si>
  <si>
    <t>4620910100:03:000:0006</t>
  </si>
  <si>
    <t>4620910100:18:000:0037</t>
  </si>
  <si>
    <t>Горішня. 5</t>
  </si>
  <si>
    <t>Дорошенка. 96</t>
  </si>
  <si>
    <t>Підгір"я. 48</t>
  </si>
  <si>
    <t>4620910100:29:014:0012</t>
  </si>
  <si>
    <t>Перемишльська. 14-н</t>
  </si>
  <si>
    <t>Скітник. 25</t>
  </si>
  <si>
    <t>м.Самбір. вул. Січ.Стрільців. 6 при в/ч А-3817</t>
  </si>
  <si>
    <t>4620910100:29:002:0045</t>
  </si>
  <si>
    <t>Франка. 25-в</t>
  </si>
  <si>
    <t>22.07.2011 №462090004000027</t>
  </si>
  <si>
    <t>4620910100:29:008:0020</t>
  </si>
  <si>
    <t>Перемишльська. 14-л</t>
  </si>
  <si>
    <t>4620910100:29:016:0053</t>
  </si>
  <si>
    <t>с.Родатичі. вул. Залізнична. 3</t>
  </si>
  <si>
    <t>м.Львів. вул. Козельницька. 3</t>
  </si>
  <si>
    <t>Я.Мудрого. 33-а</t>
  </si>
  <si>
    <t>Кадикало Оксана Ярославівна</t>
  </si>
  <si>
    <t>Сірка. 1-а</t>
  </si>
  <si>
    <t>31.10.2011 №462091014000035</t>
  </si>
  <si>
    <t>б-ва та обслуг. житл. будинку</t>
  </si>
  <si>
    <t>4620910100:29:017:0094</t>
  </si>
  <si>
    <t>с.Керниця</t>
  </si>
  <si>
    <t>4620910100:29:001:0008</t>
  </si>
  <si>
    <t>4620910100:29:008:0038</t>
  </si>
  <si>
    <t>Данилишина. 16-а</t>
  </si>
  <si>
    <t>Я.Мудрого. 73</t>
  </si>
  <si>
    <t>4620910100:29:004:0086</t>
  </si>
  <si>
    <t>4620910100:29:029:0037</t>
  </si>
  <si>
    <t>Івасюка. 29-а</t>
  </si>
  <si>
    <t>Добрянський Роман Ярославович</t>
  </si>
  <si>
    <t>Б.Лепкого. 8</t>
  </si>
  <si>
    <t>11.03.2009 №04.09.450.00009</t>
  </si>
  <si>
    <t>б-ва та обслуг. багатокв.житл. будинку і госп.споруд</t>
  </si>
  <si>
    <t>4620910100:29:014:0008</t>
  </si>
  <si>
    <t>Коцюбинського. 18-а</t>
  </si>
  <si>
    <t>4620910100:29:017:0063</t>
  </si>
  <si>
    <t>м.Львів. вул. Дубнівська. 5</t>
  </si>
  <si>
    <t>28.02.2008№04.08.450.00023</t>
  </si>
  <si>
    <t>м.Львів. вул. Рутковича. 7-а/6</t>
  </si>
  <si>
    <t>4620910100:03:000:0003</t>
  </si>
  <si>
    <t>4620910100:03:000:0002</t>
  </si>
  <si>
    <t>м.Львів. вул. Пластова. 1</t>
  </si>
  <si>
    <t>4620910100:29:014:0009</t>
  </si>
  <si>
    <t>Чорновола. 10-а</t>
  </si>
  <si>
    <t>Бала Роман Степанович</t>
  </si>
  <si>
    <t>с.Лісновичі</t>
  </si>
  <si>
    <t>14.07.2006 №04.06.450.00419</t>
  </si>
  <si>
    <t>обслуг. житл. будинку</t>
  </si>
  <si>
    <t>Львівська. 137</t>
  </si>
  <si>
    <t>Львівська. 601</t>
  </si>
  <si>
    <t>м.Львів. вул. Пасічна. 135</t>
  </si>
  <si>
    <t>м.Київ. вул. Шевченка. 18</t>
  </si>
  <si>
    <t>Підгір"я. 23</t>
  </si>
  <si>
    <t>4620910100:29:001:0005</t>
  </si>
  <si>
    <t>Авіаційна. 111/49</t>
  </si>
  <si>
    <t>м.Львів. станція Личаків. 7</t>
  </si>
  <si>
    <t>Перемишльська. 14/3.4</t>
  </si>
  <si>
    <t>4620910100:29:003:0114</t>
  </si>
  <si>
    <t>М.Павлика. 10/5</t>
  </si>
  <si>
    <t>4620910100:29:003:0052</t>
  </si>
  <si>
    <t>Стасюка. 19</t>
  </si>
  <si>
    <t>Зап.Січі. 8/1</t>
  </si>
  <si>
    <t>19.05.2005 №04.05.450.00116</t>
  </si>
  <si>
    <t>Сагайдачного. 48</t>
  </si>
  <si>
    <t>Стасюка. 49</t>
  </si>
  <si>
    <t>Годій Мирослав Іванович</t>
  </si>
  <si>
    <t>Стуса. 72/2</t>
  </si>
  <si>
    <t>03.12.2004 №04.04.450.00272</t>
  </si>
  <si>
    <t>Вишенського. 14</t>
  </si>
  <si>
    <t>Попович Уляна Богданівна</t>
  </si>
  <si>
    <t>Перемишльська. 19</t>
  </si>
  <si>
    <t>28.09.2004 №04.04.450.0255</t>
  </si>
  <si>
    <t>Мураль Юрій Степанович</t>
  </si>
  <si>
    <t>м.Львів. вул. Калнишевського. 17/3</t>
  </si>
  <si>
    <t>26.01.2016 №52101392</t>
  </si>
  <si>
    <t>з якими укладено договори оренди землі державної або комунальної власності</t>
  </si>
  <si>
    <t>Зав. відділом земельних ресурсів та ОНПС:                                                І.Деба</t>
  </si>
  <si>
    <t>4620910100:29:001:0018</t>
  </si>
  <si>
    <t>4620910100:29:003:0029</t>
  </si>
  <si>
    <t>4620910100:16:000:0037</t>
  </si>
  <si>
    <r>
      <t xml:space="preserve">Декларована сума  орендної плати грн. на </t>
    </r>
    <r>
      <rPr>
        <b/>
        <sz val="11"/>
        <color theme="1"/>
        <rFont val="Times New Roman"/>
        <family val="1"/>
        <charset val="204"/>
      </rPr>
      <t xml:space="preserve">2016 </t>
    </r>
    <r>
      <rPr>
        <sz val="11"/>
        <color theme="1"/>
        <rFont val="Times New Roman"/>
        <family val="1"/>
        <charset val="204"/>
      </rPr>
      <t xml:space="preserve">р.  </t>
    </r>
  </si>
  <si>
    <t xml:space="preserve">ПРАТ"Галнафтохім"  </t>
  </si>
  <si>
    <t>ПП "Мисик"</t>
  </si>
  <si>
    <t xml:space="preserve">ПАТ"Концерн Галнафтогаз"             </t>
  </si>
  <si>
    <t>Чорновола. 8-е</t>
  </si>
  <si>
    <t>ФОП Горак Неля Андріївна</t>
  </si>
  <si>
    <t>02.02.2016 №841399146209</t>
  </si>
  <si>
    <t>ТзОВ "Ельпласт-Львів"</t>
  </si>
  <si>
    <t>27.04.2016 №915681046209</t>
  </si>
  <si>
    <t>для виробничих потреб</t>
  </si>
  <si>
    <t>ТзО "Термо-Ізол"</t>
  </si>
  <si>
    <t>27.04.2016 №915640046209</t>
  </si>
  <si>
    <t>4620910100:29:028:0040</t>
  </si>
  <si>
    <t>ТзОВ "Наш хліб"</t>
  </si>
  <si>
    <t>м.Львів. вул.Дубнівська. 5</t>
  </si>
  <si>
    <t>02.06.2016 №941073446209</t>
  </si>
  <si>
    <t>обслуг. виробн. будівлі. пекарні</t>
  </si>
  <si>
    <t>4620910100:29:001:0050</t>
  </si>
  <si>
    <t>Перемишльська. 85-а</t>
  </si>
  <si>
    <t>ТзОВ "Галлус-Трейд"</t>
  </si>
  <si>
    <t>Вишенського. 15</t>
  </si>
  <si>
    <t>19.04.2016 №905700546209</t>
  </si>
  <si>
    <t>обслуг. нежитл. будівлі для в-цтва паливних брикетів</t>
  </si>
  <si>
    <t>ФОП Купіч Марія Василівна</t>
  </si>
  <si>
    <t>І.Франка. 25-в</t>
  </si>
  <si>
    <t>06.05.2016 №920163246209</t>
  </si>
  <si>
    <t>обслуг. газетного кіоску</t>
  </si>
  <si>
    <t>Львівська. 92-г</t>
  </si>
  <si>
    <t>ФОП Точена Людмила Михайлівна</t>
  </si>
  <si>
    <t>обслуг. нежитл. будівлі. магазину</t>
  </si>
  <si>
    <t>01.07.2016 №972101746209</t>
  </si>
  <si>
    <t>з 01.01.2016 р. до 01.09.2016 р. на території Городоцької міської ради Львівської області</t>
  </si>
  <si>
    <t>Перелік суб"єктів господарювання,</t>
  </si>
  <si>
    <t>які викупили у власність земельні ділянки державної або комунальної власності</t>
  </si>
  <si>
    <t>Код за ЄДРПОУ продавця (уповноваженої ним особи)</t>
  </si>
  <si>
    <t>Назва продавця (уповноваженої ним особи)</t>
  </si>
  <si>
    <t>Найменування (ПІБ) суб"єкта господарювання</t>
  </si>
  <si>
    <t>Місцезнаходження (місце проживання суб"єкта господарювання)</t>
  </si>
  <si>
    <t>Дата укладання договору купівлі-продажу</t>
  </si>
  <si>
    <t>Дата державної реєстрації права власності</t>
  </si>
  <si>
    <t>ПНВП "ЛВ Маркет"</t>
  </si>
  <si>
    <t>м.Львів. вул. Б.Хмельницького. 176</t>
  </si>
  <si>
    <t>б-цтва та обслуг. інших будівель гром. забудови</t>
  </si>
  <si>
    <t>Сума продажу зем.діл.. грн.</t>
  </si>
  <si>
    <t>4620910100:29:017:0176</t>
  </si>
  <si>
    <t>Джерельна. 3-а</t>
  </si>
  <si>
    <t>Кооператив "Темп"</t>
  </si>
  <si>
    <t>Джерельна. 3</t>
  </si>
  <si>
    <t>обслуг. виробн. приміщень</t>
  </si>
  <si>
    <t>М.Коцюбинського. 18-а</t>
  </si>
  <si>
    <t>ТзОВ "Ятрань"</t>
  </si>
  <si>
    <t>Перемишльська. 7-а</t>
  </si>
  <si>
    <t>ФОП Хороз Ігор Ярославович</t>
  </si>
  <si>
    <t>обслуг. нежитл. будівлі. пром. крамниці</t>
  </si>
  <si>
    <t>Корлякова Галина Василівна</t>
  </si>
  <si>
    <t>б-цтва та обслуг. будівель і закладів побут. обслуг.</t>
  </si>
  <si>
    <t>ФОП Сіромський Богдан Петрович</t>
  </si>
  <si>
    <t>Франка. 14</t>
  </si>
  <si>
    <t>б-цтва та обслуг. будвель торгівлі</t>
  </si>
  <si>
    <t>4620910100:29:008:0029</t>
  </si>
  <si>
    <t>ФОП Киселевич Ганна Романівна</t>
  </si>
  <si>
    <t>с.Родатичі</t>
  </si>
  <si>
    <t>б-цтва та обслуг. будівель торгівлі</t>
  </si>
  <si>
    <t>4620910100:29:008:0126</t>
  </si>
  <si>
    <t>Львівська. 38-к</t>
  </si>
  <si>
    <t>Бретеш Дзвенислава Іванівна</t>
  </si>
  <si>
    <t>Лисенка. 5</t>
  </si>
  <si>
    <t>Заліпський Ярослав Михайлович</t>
  </si>
  <si>
    <t>Львівська. 709-а</t>
  </si>
  <si>
    <t>обслуг. нежитл. будівлі. складу матер. цінностей</t>
  </si>
  <si>
    <t>3086109816       2899403797</t>
  </si>
  <si>
    <t>Максимець Сергій Васильович. Подібка Володимир Ярославович</t>
  </si>
  <si>
    <t>с.Черл.Передм.. Вербицького. 15 Зап.Січі. 8/12</t>
  </si>
  <si>
    <t>обслуг. нежитл. будівлі. будівлі мехмайстерні</t>
  </si>
  <si>
    <t>Додаток №2</t>
  </si>
  <si>
    <t>Додаток №1</t>
  </si>
  <si>
    <t>станом на 01.02.2016 р. на території Городоцької міської ради Львівської області</t>
  </si>
  <si>
    <t>станом на 01.12.2016 р. на території Городоцької міської ради Львівської області</t>
  </si>
  <si>
    <t>Нормативна грошова оцінка землі, грн. станом на 2015 рік</t>
  </si>
  <si>
    <r>
      <t xml:space="preserve">Річна сума  орендної плати грн. на </t>
    </r>
    <r>
      <rPr>
        <b/>
        <sz val="11"/>
        <color theme="1"/>
        <rFont val="Times New Roman"/>
        <family val="1"/>
        <charset val="204"/>
      </rPr>
      <t xml:space="preserve">2017 </t>
    </r>
    <r>
      <rPr>
        <sz val="11"/>
        <color theme="1"/>
        <rFont val="Times New Roman"/>
        <family val="1"/>
        <charset val="204"/>
      </rPr>
      <t xml:space="preserve">р.  </t>
    </r>
  </si>
  <si>
    <t>станом на 01.02.2017 р. на території Городоцької міської ради Львівської області</t>
  </si>
  <si>
    <t>з якими укладено договори оренди земельних ділянок державної або комунальної власності</t>
  </si>
  <si>
    <t>4620910100:29:014:0043</t>
  </si>
  <si>
    <t>Перемишльська. 102-а. 102-б. 102-в. 102-г</t>
  </si>
  <si>
    <t>03349039</t>
  </si>
  <si>
    <t>ПАТ по газопостачанню та газифкації "Львівгаз"</t>
  </si>
  <si>
    <t>м.Львів. вул.Золота. 42</t>
  </si>
  <si>
    <t>обслуг. адмін. будівель та споруд</t>
  </si>
  <si>
    <t xml:space="preserve">ПАТ "Львівобленерго"    </t>
  </si>
  <si>
    <t>24.02.2011 (продовжено 01.08.2016 р. на 5 р.</t>
  </si>
  <si>
    <t>13.06.2003 (продовжено 01.07.2016 р. на 5 р.)</t>
  </si>
  <si>
    <t>13.06.2003 №27 (14.07.2016 р. №63512664)</t>
  </si>
  <si>
    <t>10 (продовжено на 5 р.)</t>
  </si>
  <si>
    <t>04.02.2011 (продовжено 19.02.2016)</t>
  </si>
  <si>
    <t>22.07.2011 №462090004000027 (№58965010 від 12.05.2016)</t>
  </si>
  <si>
    <t>5 (продовжено на 5 р.)</t>
  </si>
  <si>
    <t>І.Вишенського. 15</t>
  </si>
  <si>
    <t>№57904134 від 21.04.2016</t>
  </si>
  <si>
    <t>№52707483 від 05.02.2016</t>
  </si>
  <si>
    <t>28.12.2007 (продовжено 01.03.2016)</t>
  </si>
  <si>
    <t>28.02.2008№04.08.450.00023 (№60813123 від 07.06.2016)</t>
  </si>
  <si>
    <t>3 (продовжено на 5 р.)</t>
  </si>
  <si>
    <t>28.01.2011 (продовжено 01.04.2016)</t>
  </si>
  <si>
    <t>23.06.2011 №462090004000024 (№58530964 від 04.05.2016)</t>
  </si>
  <si>
    <t>5 (продовжено на 3 р.)</t>
  </si>
  <si>
    <t>М.Павлика. 4-б</t>
  </si>
  <si>
    <t>4620910100:29:004:0160</t>
  </si>
  <si>
    <t>4620910100:29:003:0125</t>
  </si>
  <si>
    <t>Заставська. 4</t>
  </si>
  <si>
    <t>реконстр.нежитл.буд. під гаражі з пунктом серв. обслуг.</t>
  </si>
  <si>
    <t>Львівська. 2</t>
  </si>
  <si>
    <t>4620910100:29:002:0096</t>
  </si>
  <si>
    <t>4620910100:29:002:0097</t>
  </si>
  <si>
    <t>4620910100:29:002:0016</t>
  </si>
  <si>
    <t>Перемишльська. 44</t>
  </si>
  <si>
    <t xml:space="preserve">21.01.2010 №04.10.450.00001 </t>
  </si>
  <si>
    <t xml:space="preserve">ФО-П Костельна Леся Ярославівна              </t>
  </si>
  <si>
    <t xml:space="preserve">21.03.2008 №04.08.450.00026 </t>
  </si>
  <si>
    <t xml:space="preserve">29.04.2014 №27233802 </t>
  </si>
  <si>
    <t>4620910100:17:000:0008</t>
  </si>
  <si>
    <r>
      <t>Нормативна грошова оцінка землі, грн. станом на</t>
    </r>
    <r>
      <rPr>
        <b/>
        <sz val="11"/>
        <color theme="1"/>
        <rFont val="Times New Roman"/>
        <family val="1"/>
        <charset val="204"/>
      </rPr>
      <t xml:space="preserve"> 2017 </t>
    </r>
    <r>
      <rPr>
        <sz val="11"/>
        <color theme="1"/>
        <rFont val="Times New Roman"/>
        <family val="1"/>
        <charset val="204"/>
      </rPr>
      <t>рік</t>
    </r>
  </si>
  <si>
    <t>4620910100:29:016:0130</t>
  </si>
  <si>
    <t>с.Зубра. вул. Б.Хмельницького. 144</t>
  </si>
  <si>
    <t>м.Львів. вул.Вільхова. 11-а/1</t>
  </si>
  <si>
    <t>Львівська. 15/6</t>
  </si>
  <si>
    <t>Львівська. 15</t>
  </si>
  <si>
    <t>Львівська. 661</t>
  </si>
  <si>
    <t>м.Дубляни. вул. Грушевського. 8</t>
  </si>
  <si>
    <t>Зав. відділом земельних ресурсів та ОНПС:                                                                        І.Деба</t>
  </si>
  <si>
    <r>
      <t xml:space="preserve">Нормативна грошова оцінка землі, грн. станом на </t>
    </r>
    <r>
      <rPr>
        <b/>
        <sz val="11"/>
        <color theme="1"/>
        <rFont val="Times New Roman"/>
        <family val="1"/>
        <charset val="204"/>
      </rPr>
      <t>2017</t>
    </r>
    <r>
      <rPr>
        <sz val="11"/>
        <color theme="1"/>
        <rFont val="Times New Roman"/>
        <family val="1"/>
        <charset val="204"/>
      </rPr>
      <t xml:space="preserve"> рік</t>
    </r>
  </si>
  <si>
    <t>попередній договір</t>
  </si>
  <si>
    <t>Заводська. 14</t>
  </si>
  <si>
    <t>4620910100:29:017:0123</t>
  </si>
  <si>
    <t>4620910100:29:017:0037</t>
  </si>
  <si>
    <t>Нормативна грошова оцінка землі, грн. станом на 2017 рік</t>
  </si>
  <si>
    <r>
      <t xml:space="preserve">Прогнозна річна сума орендної плати грн. на 2018 р.           </t>
    </r>
    <r>
      <rPr>
        <b/>
        <sz val="11"/>
        <color theme="1"/>
        <rFont val="Times New Roman"/>
        <family val="1"/>
        <charset val="204"/>
      </rPr>
      <t xml:space="preserve"> (6 %)</t>
    </r>
  </si>
  <si>
    <t>Найменування  орендаря</t>
  </si>
  <si>
    <t>з якими укладено договори оренди земельних ділянок в межах м.Городка</t>
  </si>
  <si>
    <t xml:space="preserve">станом на 01.04.2017 р. </t>
  </si>
  <si>
    <t>Бас Надія Максимівна</t>
  </si>
  <si>
    <t xml:space="preserve">ПРАТ "Галнафтохім"  </t>
  </si>
  <si>
    <t>реконстр.нежитл. буд. під гаражі з пунктом серв. обслуг.</t>
  </si>
  <si>
    <t xml:space="preserve">ТзОВ БК "Добре житло"                    </t>
  </si>
  <si>
    <t>обслуг. крамниці "м"ясопродукти"</t>
  </si>
  <si>
    <t>5 (прод. на 5 р.)</t>
  </si>
  <si>
    <t>добудови господ. споруди до будинку</t>
  </si>
  <si>
    <t>Перелік платників земельного податку - юридичних осіб,</t>
  </si>
  <si>
    <t>фізичних осіб-підприємців та громадян, що мають у власності</t>
  </si>
  <si>
    <t>чи в користуванні земельні ділянки для підприємницької чи виробничої діяльності</t>
  </si>
  <si>
    <t>Найменування (ПІБ) землевласника. Землекористувача</t>
  </si>
  <si>
    <t>Нормативна грошова оцінка зем. діл. грн. на 2017 рік</t>
  </si>
  <si>
    <t>ПП "Агроліс"</t>
  </si>
  <si>
    <t>Підгай. 1-а</t>
  </si>
  <si>
    <t>обслуг. крамниці</t>
  </si>
  <si>
    <t>ТзОВ "Агрошляхбуд-32"</t>
  </si>
  <si>
    <t>Перемишльська. 106</t>
  </si>
  <si>
    <t>03580943</t>
  </si>
  <si>
    <t>обслуг. виробн. будівель</t>
  </si>
  <si>
    <t>Філія "Пустомитівська ДЕД ДП "Львівавтодор"</t>
  </si>
  <si>
    <t>Сагайдачного. 27</t>
  </si>
  <si>
    <t>обслуг. виробн. бази</t>
  </si>
  <si>
    <t>комерц. д-сті</t>
  </si>
  <si>
    <t>Перемишльська. 95</t>
  </si>
  <si>
    <t>для виробн. потреб</t>
  </si>
  <si>
    <t>ТзОВ "Будпласт"</t>
  </si>
  <si>
    <t>Шевченка. 19</t>
  </si>
  <si>
    <t>КП "Городоцьке РБТІ"</t>
  </si>
  <si>
    <t>Львівська. 3-а</t>
  </si>
  <si>
    <t>б-цтва та обслуг. офісного прим.</t>
  </si>
  <si>
    <t>Веселовська Марія Володимирівна</t>
  </si>
  <si>
    <t>ПП "ВІЗ"</t>
  </si>
  <si>
    <t>ТзОВ "Вітаміна"</t>
  </si>
  <si>
    <t>Львівська. 657-а</t>
  </si>
  <si>
    <t>б-цтва та обслуг. торг.-гром. центру</t>
  </si>
  <si>
    <t>ПП "Галич"</t>
  </si>
  <si>
    <t>Перемишльська. 1</t>
  </si>
  <si>
    <t>обслуг. магазину та ресторану</t>
  </si>
  <si>
    <t>ПАТ "Львівгаз"</t>
  </si>
  <si>
    <t>Перемишльська. 102-а</t>
  </si>
  <si>
    <t>обслуг. адмін. будівель і споруд</t>
  </si>
  <si>
    <t>здійсн. підпр. д-сті</t>
  </si>
  <si>
    <t>обслуг. стомат кабінету</t>
  </si>
  <si>
    <t>ФОП Гоцко Юрій Михайлович. ФОП Гоцко Елеонора Романівна</t>
  </si>
  <si>
    <t>Гайдамаків. 7</t>
  </si>
  <si>
    <t>2935005818. 2971509387</t>
  </si>
  <si>
    <t>комерц. д-сть (обслуг.адмін.буд.)</t>
  </si>
  <si>
    <t>ТОВ "Довір"я"</t>
  </si>
  <si>
    <t>Коновальця. 11</t>
  </si>
  <si>
    <t>виробн. потреб</t>
  </si>
  <si>
    <t>розширення виробн. бази підприємства</t>
  </si>
  <si>
    <t>ТзОВ "Торговий дім "Екопайп-Львів"</t>
  </si>
  <si>
    <t>ПАТ "Укрзалізниця"</t>
  </si>
  <si>
    <t>забезп. функціон. залізничного т-ту</t>
  </si>
  <si>
    <t>ПП "Інсталпласт-ХВ"</t>
  </si>
  <si>
    <t>Івасюка. 2-д</t>
  </si>
  <si>
    <t>здійсн. виробн. д-сті</t>
  </si>
  <si>
    <t>ФОП Іванів Галина Іванівна</t>
  </si>
  <si>
    <t>Перемишльська. 38-а</t>
  </si>
  <si>
    <t>обслуг. магазину</t>
  </si>
  <si>
    <t>Кацюба Ігор Романович</t>
  </si>
  <si>
    <t>Джерельна. 15-а</t>
  </si>
  <si>
    <t>б-цтва та обслуг. будівель закладів побут. обслуг.</t>
  </si>
  <si>
    <t>Перемишльська. 44-в. 44-г</t>
  </si>
  <si>
    <t>обслуг. нежитл. буд. для в-цтва електрощитового обладнання</t>
  </si>
  <si>
    <t>обслуг. нежитл. будівель</t>
  </si>
  <si>
    <t>Качмарський Микола Володимирович</t>
  </si>
  <si>
    <t>Львівська. 15-а</t>
  </si>
  <si>
    <t>б-цтва та обслуг. житл. будинку</t>
  </si>
  <si>
    <t>ТОВ "Квазар"</t>
  </si>
  <si>
    <t>Шухевича. 18</t>
  </si>
  <si>
    <t>обслуг. магазину буд. матералів</t>
  </si>
  <si>
    <t>Кизик Марія Іванівна</t>
  </si>
  <si>
    <t>Перемишльська. 3-а</t>
  </si>
  <si>
    <t>обслуг. будинку побуту</t>
  </si>
  <si>
    <t>Коваленко Григорій Трофимович</t>
  </si>
  <si>
    <t>Комарнівська. 66-б</t>
  </si>
  <si>
    <t>обслуг. виробн. будівель і споруд</t>
  </si>
  <si>
    <t>КП "Міське комунальне господарство"</t>
  </si>
  <si>
    <t>обслуг. комун. будинків</t>
  </si>
  <si>
    <t>б-цтва та обслуг. будівель закладів побут. обслуг. нас.</t>
  </si>
  <si>
    <t>Мелешко Юрій Миколайович</t>
  </si>
  <si>
    <t>Перемишльська. 16-д</t>
  </si>
  <si>
    <t>обслуг. магазину-кафе</t>
  </si>
  <si>
    <t>ПАТ"Городоцький механічний завод"</t>
  </si>
  <si>
    <t>Шевченка. 19-а</t>
  </si>
  <si>
    <t xml:space="preserve">Михайляк Ірина Володимирівна       </t>
  </si>
  <si>
    <t>Гайдамаків. 14</t>
  </si>
  <si>
    <t>обслуг. офісних. складських прим. та готелю</t>
  </si>
  <si>
    <t>Мураль Богдан Степанович</t>
  </si>
  <si>
    <t>Джерельна. 1-б</t>
  </si>
  <si>
    <t>ТзОВ "Нарнія-Трейд"</t>
  </si>
  <si>
    <t>Перемишльська. 85</t>
  </si>
  <si>
    <t>обслуг. АЗС</t>
  </si>
  <si>
    <t>ТзОВ "Овочі"</t>
  </si>
  <si>
    <t>Перемишльська. 2</t>
  </si>
  <si>
    <t>обслуг. торг. точок</t>
  </si>
  <si>
    <t>ТзОВ "Озон"</t>
  </si>
  <si>
    <t>ТзОВ "Оксамит"</t>
  </si>
  <si>
    <t>ТзОВ "Олена"</t>
  </si>
  <si>
    <t>Львівська. 32-а</t>
  </si>
  <si>
    <t>Олесюк Олександра Ярославівна</t>
  </si>
  <si>
    <t>Львівська. 29/2</t>
  </si>
  <si>
    <t>обслуг.нежитл. будівлі. магазину</t>
  </si>
  <si>
    <t>обслуг. інших буд. гром. забудови</t>
  </si>
  <si>
    <t>ОСББ "Підгай"</t>
  </si>
  <si>
    <t>Підгай. 53</t>
  </si>
  <si>
    <t>ОБЖБ</t>
  </si>
  <si>
    <t>ТзОВ "Писанка"</t>
  </si>
  <si>
    <t>Львівська. 38-а</t>
  </si>
  <si>
    <t>здійсн. підпр. та виробн. д-сті</t>
  </si>
  <si>
    <t>ТзОВ ВГП "Побутсервіс"</t>
  </si>
  <si>
    <t>03055467</t>
  </si>
  <si>
    <t>Подібко Володимир Ярославович                        Максимець Сергій Васильович</t>
  </si>
  <si>
    <t xml:space="preserve">обслуг. нежитл. будівлі мехмайстерні </t>
  </si>
  <si>
    <t>Попко Софія Дмитрівна</t>
  </si>
  <si>
    <t>Джерельна. 1-а</t>
  </si>
  <si>
    <t xml:space="preserve">комерц. викор. під магазин </t>
  </si>
  <si>
    <t>Рожак Володимир Степанович</t>
  </si>
  <si>
    <t>Залізнична. 12</t>
  </si>
  <si>
    <t>розміщ. та експлуат. будівель буд. організацій</t>
  </si>
  <si>
    <t>СТ "Городок"</t>
  </si>
  <si>
    <t>Підгір"я. 52. Я.Мудрого. 62. Перемишл. 18. Гайдамаків. 16. І.Франка</t>
  </si>
  <si>
    <t>01759201</t>
  </si>
  <si>
    <t>обслуг. магазинів</t>
  </si>
  <si>
    <t>Городоцька райспоживспілка</t>
  </si>
  <si>
    <t>Перемишл. 18. Перемишл. 16-а. І.Франка. 2-г Б.Хмельн. 4 Паркова. 1</t>
  </si>
  <si>
    <t>01759193</t>
  </si>
  <si>
    <t>ТзОВ "Танк Транс"</t>
  </si>
  <si>
    <t>Івасюка. 2-г</t>
  </si>
  <si>
    <t>Городоцький районний СТК ТСОУ</t>
  </si>
  <si>
    <t>Комарнівська. 4</t>
  </si>
  <si>
    <t>Федьків Віра Василівна</t>
  </si>
  <si>
    <t>Львівська. 38-з</t>
  </si>
  <si>
    <t>Відділення ВД ФСНВ в Городоцькому р-ні</t>
  </si>
  <si>
    <t>обслуг. офісних приміщень</t>
  </si>
  <si>
    <t>ТзОВ "Хінкель-Когут"</t>
  </si>
  <si>
    <t>Комарнівська. 67</t>
  </si>
  <si>
    <t>Хомишин Оксана Ігорівна</t>
  </si>
  <si>
    <t>Чорновола. 8-д</t>
  </si>
  <si>
    <t>Хороз Неоніла Ярославівна</t>
  </si>
  <si>
    <t>Скітник. 1</t>
  </si>
  <si>
    <t>Хруник Галина Михайлівна</t>
  </si>
  <si>
    <t>Шевченка. 4-а</t>
  </si>
  <si>
    <t>ФОП Цалик Оксана Ярославівна</t>
  </si>
  <si>
    <t>Коротка</t>
  </si>
  <si>
    <t>ВАТ "Городоцька швейна фабрика"</t>
  </si>
  <si>
    <t>Н.Пасіки. 9</t>
  </si>
  <si>
    <t>05468086</t>
  </si>
  <si>
    <t>ОСББ "Фортуна"</t>
  </si>
  <si>
    <t>Івасюка. 21</t>
  </si>
  <si>
    <r>
      <t xml:space="preserve">Прогнозна річна сума земельного податку. грн. </t>
    </r>
    <r>
      <rPr>
        <b/>
        <sz val="11"/>
        <color theme="1"/>
        <rFont val="Times New Roman"/>
        <family val="1"/>
        <charset val="204"/>
      </rPr>
      <t xml:space="preserve">на 2018 р.   </t>
    </r>
    <r>
      <rPr>
        <sz val="11"/>
        <color theme="1"/>
        <rFont val="Times New Roman"/>
        <family val="1"/>
        <charset val="204"/>
      </rPr>
      <t xml:space="preserve">  </t>
    </r>
    <r>
      <rPr>
        <b/>
        <sz val="11"/>
        <color theme="1"/>
        <rFont val="Times New Roman"/>
        <family val="1"/>
        <charset val="204"/>
      </rPr>
      <t>(2 %)</t>
    </r>
  </si>
  <si>
    <r>
      <t xml:space="preserve">Річна сума земельного податку. грн. </t>
    </r>
    <r>
      <rPr>
        <b/>
        <sz val="11"/>
        <color theme="1"/>
        <rFont val="Times New Roman"/>
        <family val="1"/>
        <charset val="204"/>
      </rPr>
      <t>на 2017 р.  (1.5 %)</t>
    </r>
  </si>
  <si>
    <t>+ 325825.08</t>
  </si>
  <si>
    <t>+ 450748.83</t>
  </si>
  <si>
    <t>станом на 01.04.2017 р. в межах м.Городка</t>
  </si>
  <si>
    <r>
      <t xml:space="preserve">Прогнозна річна сума плати грн. на 2018 р.           </t>
    </r>
    <r>
      <rPr>
        <b/>
        <sz val="11"/>
        <color theme="1"/>
        <rFont val="Times New Roman"/>
        <family val="1"/>
        <charset val="204"/>
      </rPr>
      <t xml:space="preserve"> (8 %)</t>
    </r>
  </si>
  <si>
    <r>
      <t xml:space="preserve">Прогнозна річна сума плати грн. на 2018 р.           </t>
    </r>
    <r>
      <rPr>
        <b/>
        <sz val="11"/>
        <color theme="1"/>
        <rFont val="Times New Roman"/>
        <family val="1"/>
        <charset val="204"/>
      </rPr>
      <t xml:space="preserve"> (10 %)</t>
    </r>
  </si>
  <si>
    <r>
      <t xml:space="preserve">Прогнозна річна сума плати грн. на 2018 р.           </t>
    </r>
    <r>
      <rPr>
        <b/>
        <sz val="11"/>
        <color theme="1"/>
        <rFont val="Times New Roman"/>
        <family val="1"/>
        <charset val="204"/>
      </rPr>
      <t xml:space="preserve"> (12 %)</t>
    </r>
  </si>
  <si>
    <t>ФОП Баб'як Л.М.</t>
  </si>
  <si>
    <t>м-н Гайдамаків. 19</t>
  </si>
  <si>
    <t>ФОП Бендас Р.П.</t>
  </si>
  <si>
    <t>Перемишльська. 27/2</t>
  </si>
  <si>
    <t>ФОП Васільєва Т.М.</t>
  </si>
  <si>
    <t>В.Чорновола</t>
  </si>
  <si>
    <t>ПАТ "Креді Агріколь Банк"</t>
  </si>
  <si>
    <t>Перемишльська. 16-а</t>
  </si>
  <si>
    <t>ФОП Клок А.В.</t>
  </si>
  <si>
    <t>Кушнір М.А. Майхер М.І. Кішко Л.В. Канафоцька Г.Й. Байцар В.П. Хома О.І.</t>
  </si>
  <si>
    <t>Гайдамаків. 18</t>
  </si>
  <si>
    <t>ФОП Маланчук Л.С.</t>
  </si>
  <si>
    <t>Перемишльська. 12/2</t>
  </si>
  <si>
    <t>ФОП Немировський П.В.</t>
  </si>
  <si>
    <t>Перемишльська. 10</t>
  </si>
  <si>
    <t>Перемишльська. 11/6</t>
  </si>
  <si>
    <t>ФОП Опалинська Г.М.</t>
  </si>
  <si>
    <t>Перемишльська. 12</t>
  </si>
  <si>
    <t>ФОП Процько М.І.</t>
  </si>
  <si>
    <t>ФОП Румінська М.І.</t>
  </si>
  <si>
    <t>Гайдамаків</t>
  </si>
  <si>
    <t>ФОП Садова М.В.</t>
  </si>
  <si>
    <t>Гайдамаків. 19</t>
  </si>
  <si>
    <t>ФОП Садовий І.Р.</t>
  </si>
  <si>
    <t>Перемишльська. 14</t>
  </si>
  <si>
    <t>ФОП Ходак М.І.</t>
  </si>
  <si>
    <t>Гайдамаків. 26</t>
  </si>
  <si>
    <t>ФОП Ходак С.М.</t>
  </si>
  <si>
    <t>Шкільна. 2</t>
  </si>
  <si>
    <t>Перелік суб'єктів господарювання,</t>
  </si>
  <si>
    <t>з якими укладено договори сервітутного користування земельними ділянками</t>
  </si>
  <si>
    <t xml:space="preserve">в межах м.Городка станом на 01.04.2017 р. </t>
  </si>
  <si>
    <t>2197грн./0.01</t>
  </si>
  <si>
    <t>3515грн/0.01</t>
  </si>
  <si>
    <t>4394грн/0.01</t>
  </si>
  <si>
    <t>5273грн/0.01</t>
  </si>
  <si>
    <t>в тому числі - грн. за 0.01 га</t>
  </si>
  <si>
    <t>Середня -</t>
  </si>
  <si>
    <t xml:space="preserve">824 грн./0.01 </t>
  </si>
  <si>
    <t>960 грн./0.01</t>
  </si>
  <si>
    <t xml:space="preserve">111 грн./0.01 </t>
  </si>
  <si>
    <t>149 грн./0.01</t>
  </si>
  <si>
    <r>
      <t xml:space="preserve">Річна сума  орендної плати грн. на 2017 р.      </t>
    </r>
    <r>
      <rPr>
        <b/>
        <sz val="11"/>
        <color theme="1"/>
        <rFont val="Times New Roman"/>
        <family val="1"/>
        <charset val="204"/>
      </rPr>
      <t xml:space="preserve">      (5 %)</t>
    </r>
  </si>
  <si>
    <r>
      <t xml:space="preserve">Річна сума  плати грн. на 2017 р.         </t>
    </r>
    <r>
      <rPr>
        <b/>
        <sz val="11"/>
        <color theme="1"/>
        <rFont val="Times New Roman"/>
        <family val="1"/>
        <charset val="204"/>
      </rPr>
      <t xml:space="preserve"> (5 %)</t>
    </r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</si>
</sst>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000"/>
  </numFmts>
  <fonts count="2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21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vertical="center" wrapText="1"/>
    </xf>
    <xf numFmtId="1" fontId="4" fillId="0" borderId="8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4" fillId="2" borderId="5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14" fontId="4" fillId="2" borderId="8" xfId="0" applyNumberFormat="1" applyFont="1" applyFill="1" applyBorder="1" applyAlignment="1">
      <alignment horizontal="left" vertical="center" wrapText="1"/>
    </xf>
    <xf numFmtId="14" fontId="4" fillId="2" borderId="7" xfId="0" applyNumberFormat="1" applyFont="1" applyFill="1" applyBorder="1" applyAlignment="1">
      <alignment horizontal="left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vertical="center" wrapText="1"/>
    </xf>
    <xf numFmtId="0" fontId="0" fillId="2" borderId="0" xfId="0" applyFill="1"/>
    <xf numFmtId="0" fontId="7" fillId="2" borderId="1" xfId="0" applyFont="1" applyFill="1" applyBorder="1" applyAlignment="1">
      <alignment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14" fontId="7" fillId="2" borderId="6" xfId="0" applyNumberFormat="1" applyFont="1" applyFill="1" applyBorder="1" applyAlignment="1">
      <alignment vertical="center" wrapText="1"/>
    </xf>
    <xf numFmtId="14" fontId="4" fillId="2" borderId="6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4" fontId="7" fillId="2" borderId="2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/>
    <xf numFmtId="1" fontId="9" fillId="2" borderId="1" xfId="0" applyNumberFormat="1" applyFont="1" applyFill="1" applyBorder="1" applyAlignment="1">
      <alignment horizontal="center"/>
    </xf>
    <xf numFmtId="0" fontId="10" fillId="2" borderId="0" xfId="0" applyFont="1" applyFill="1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65" fontId="4" fillId="0" borderId="0" xfId="0" applyNumberFormat="1" applyFont="1"/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14" fontId="4" fillId="4" borderId="8" xfId="0" applyNumberFormat="1" applyFont="1" applyFill="1" applyBorder="1" applyAlignment="1">
      <alignment horizontal="left" vertical="center" wrapText="1"/>
    </xf>
    <xf numFmtId="14" fontId="7" fillId="4" borderId="1" xfId="0" applyNumberFormat="1" applyFont="1" applyFill="1" applyBorder="1" applyAlignment="1">
      <alignment vertical="center" wrapText="1"/>
    </xf>
    <xf numFmtId="1" fontId="4" fillId="4" borderId="8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4" fontId="4" fillId="4" borderId="7" xfId="0" applyNumberFormat="1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wrapText="1"/>
    </xf>
    <xf numFmtId="1" fontId="4" fillId="4" borderId="7" xfId="0" applyNumberFormat="1" applyFont="1" applyFill="1" applyBorder="1" applyAlignment="1">
      <alignment horizontal="center" vertical="center" wrapText="1"/>
    </xf>
    <xf numFmtId="165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wrapText="1"/>
    </xf>
    <xf numFmtId="0" fontId="4" fillId="4" borderId="7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14" fontId="4" fillId="4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49" fontId="0" fillId="4" borderId="2" xfId="0" applyNumberFormat="1" applyFill="1" applyBorder="1" applyAlignment="1">
      <alignment horizontal="center" vertical="center" wrapText="1"/>
    </xf>
    <xf numFmtId="14" fontId="7" fillId="4" borderId="6" xfId="0" applyNumberFormat="1" applyFont="1" applyFill="1" applyBorder="1" applyAlignment="1">
      <alignment vertical="center" wrapText="1"/>
    </xf>
    <xf numFmtId="14" fontId="4" fillId="4" borderId="6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165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7" fillId="0" borderId="0" xfId="0" applyFont="1"/>
    <xf numFmtId="49" fontId="13" fillId="0" borderId="0" xfId="0" applyNumberFormat="1" applyFont="1" applyAlignment="1">
      <alignment horizontal="center"/>
    </xf>
    <xf numFmtId="2" fontId="18" fillId="2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2" fontId="18" fillId="0" borderId="11" xfId="0" applyNumberFormat="1" applyFont="1" applyFill="1" applyBorder="1" applyAlignment="1">
      <alignment horizontal="center" vertical="center" wrapText="1"/>
    </xf>
    <xf numFmtId="2" fontId="18" fillId="2" borderId="2" xfId="0" applyNumberFormat="1" applyFont="1" applyFill="1" applyBorder="1" applyAlignment="1">
      <alignment horizontal="center" vertical="center" wrapText="1"/>
    </xf>
    <xf numFmtId="2" fontId="18" fillId="2" borderId="11" xfId="0" applyNumberFormat="1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2" fontId="19" fillId="2" borderId="1" xfId="1" applyNumberFormat="1" applyFont="1" applyFill="1" applyBorder="1" applyAlignment="1">
      <alignment horizontal="center" vertical="center" wrapText="1"/>
    </xf>
    <xf numFmtId="0" fontId="13" fillId="0" borderId="1" xfId="0" applyFont="1" applyBorder="1"/>
    <xf numFmtId="2" fontId="13" fillId="0" borderId="1" xfId="0" applyNumberFormat="1" applyFont="1" applyBorder="1" applyAlignment="1">
      <alignment horizontal="center"/>
    </xf>
    <xf numFmtId="0" fontId="20" fillId="0" borderId="0" xfId="0" applyFont="1"/>
    <xf numFmtId="49" fontId="13" fillId="0" borderId="0" xfId="0" applyNumberFormat="1" applyFont="1"/>
    <xf numFmtId="2" fontId="5" fillId="0" borderId="1" xfId="0" applyNumberFormat="1" applyFont="1" applyBorder="1" applyAlignment="1">
      <alignment horizontal="center" vertical="center" wrapText="1"/>
    </xf>
  </cellXfs>
  <cellStyles count="2">
    <cellStyle name="Звичайний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\&#1056;&#1072;&#1073;&#1086;&#1095;&#1080;&#1081;%20&#1089;&#1090;&#1086;&#1083;\&#1055;&#1086;&#1076;&#1072;&#1090;&#1082;&#1080;\18010500%20&#1047;&#1055;%20&#1070;&#10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ічень поденно"/>
      <sheetName val="січень суми"/>
      <sheetName val="лютий поденно"/>
      <sheetName val="лютий суми"/>
      <sheetName val="березень поденно"/>
      <sheetName val="березень суми"/>
      <sheetName val="квітень поденно"/>
      <sheetName val="квітень суми"/>
      <sheetName val="травень поденно"/>
      <sheetName val="травень суми"/>
      <sheetName val="червень поденно"/>
      <sheetName val="червень суми"/>
      <sheetName val="липееь поденно"/>
      <sheetName val="липень суми"/>
      <sheetName val="серпень поденно"/>
      <sheetName val="серпень суми"/>
      <sheetName val="вересень поденно"/>
      <sheetName val="вересень суми"/>
      <sheetName val="жовтень поденно"/>
      <sheetName val="жовтень суми"/>
      <sheetName val="листопад поденно "/>
      <sheetName val="листопад суми "/>
      <sheetName val="грудень поденно "/>
      <sheetName val="грудень суми "/>
    </sheetNames>
    <sheetDataSet>
      <sheetData sheetId="0" refreshError="1"/>
      <sheetData sheetId="1" refreshError="1">
        <row r="2">
          <cell r="B2">
            <v>523</v>
          </cell>
        </row>
        <row r="7">
          <cell r="B7">
            <v>388.62</v>
          </cell>
        </row>
        <row r="9">
          <cell r="B9">
            <v>669.95</v>
          </cell>
        </row>
        <row r="14">
          <cell r="B14">
            <v>2365.77</v>
          </cell>
        </row>
      </sheetData>
      <sheetData sheetId="2" refreshError="1"/>
      <sheetData sheetId="3" refreshError="1">
        <row r="2">
          <cell r="B2">
            <v>480.05</v>
          </cell>
        </row>
        <row r="7">
          <cell r="B7">
            <v>1440.02</v>
          </cell>
        </row>
        <row r="17">
          <cell r="B17">
            <v>147.51</v>
          </cell>
        </row>
        <row r="29">
          <cell r="B29">
            <v>5085.25</v>
          </cell>
        </row>
      </sheetData>
      <sheetData sheetId="4" refreshError="1"/>
      <sheetData sheetId="5" refreshError="1">
        <row r="2">
          <cell r="B2">
            <v>1407</v>
          </cell>
        </row>
        <row r="16">
          <cell r="B16">
            <v>1440.02</v>
          </cell>
        </row>
        <row r="35">
          <cell r="B35">
            <v>5085.25</v>
          </cell>
        </row>
        <row r="48">
          <cell r="B48">
            <v>147.51</v>
          </cell>
        </row>
      </sheetData>
      <sheetData sheetId="6" refreshError="1"/>
      <sheetData sheetId="7" refreshError="1">
        <row r="2">
          <cell r="B2">
            <v>400</v>
          </cell>
        </row>
        <row r="24">
          <cell r="B24">
            <v>1440.02</v>
          </cell>
        </row>
        <row r="36">
          <cell r="B36">
            <v>5085.25</v>
          </cell>
        </row>
        <row r="41">
          <cell r="B41">
            <v>147.51</v>
          </cell>
        </row>
      </sheetData>
      <sheetData sheetId="8" refreshError="1"/>
      <sheetData sheetId="9" refreshError="1">
        <row r="2">
          <cell r="B2">
            <v>320</v>
          </cell>
        </row>
        <row r="27">
          <cell r="B27">
            <v>1400.02</v>
          </cell>
        </row>
        <row r="29">
          <cell r="B29">
            <v>5085.25</v>
          </cell>
        </row>
        <row r="30">
          <cell r="B30">
            <v>147.51</v>
          </cell>
        </row>
        <row r="32">
          <cell r="B32">
            <v>40</v>
          </cell>
        </row>
      </sheetData>
      <sheetData sheetId="10" refreshError="1"/>
      <sheetData sheetId="11" refreshError="1">
        <row r="2">
          <cell r="B2">
            <v>877.08</v>
          </cell>
        </row>
        <row r="22">
          <cell r="B22">
            <v>5085.25</v>
          </cell>
        </row>
        <row r="46">
          <cell r="B46">
            <v>1440.02</v>
          </cell>
        </row>
        <row r="47">
          <cell r="B47">
            <v>3404.96</v>
          </cell>
        </row>
      </sheetData>
      <sheetData sheetId="12" refreshError="1"/>
      <sheetData sheetId="13" refreshError="1">
        <row r="2">
          <cell r="B2">
            <v>203.85</v>
          </cell>
        </row>
        <row r="25">
          <cell r="B25">
            <v>5085.25</v>
          </cell>
        </row>
        <row r="37">
          <cell r="B37">
            <v>1440.02</v>
          </cell>
        </row>
        <row r="41">
          <cell r="B41">
            <v>926</v>
          </cell>
        </row>
      </sheetData>
      <sheetData sheetId="14" refreshError="1"/>
      <sheetData sheetId="15" refreshError="1">
        <row r="2">
          <cell r="B2">
            <v>1000</v>
          </cell>
        </row>
        <row r="14">
          <cell r="B14">
            <v>1440.02</v>
          </cell>
        </row>
        <row r="31">
          <cell r="B31">
            <v>5085.25</v>
          </cell>
        </row>
        <row r="38">
          <cell r="B38">
            <v>779.53</v>
          </cell>
        </row>
      </sheetData>
      <sheetData sheetId="16" refreshError="1"/>
      <sheetData sheetId="17" refreshError="1">
        <row r="2">
          <cell r="B2">
            <v>2115.9499999999998</v>
          </cell>
        </row>
        <row r="16">
          <cell r="B16">
            <v>5085.25</v>
          </cell>
        </row>
        <row r="18">
          <cell r="B18">
            <v>1440.02</v>
          </cell>
        </row>
        <row r="40">
          <cell r="B40">
            <v>779.53</v>
          </cell>
        </row>
      </sheetData>
      <sheetData sheetId="18" refreshError="1"/>
      <sheetData sheetId="19" refreshError="1">
        <row r="2">
          <cell r="C2">
            <v>1300</v>
          </cell>
        </row>
        <row r="15">
          <cell r="C15">
            <v>1440.02</v>
          </cell>
        </row>
        <row r="45">
          <cell r="C45">
            <v>779.53</v>
          </cell>
        </row>
      </sheetData>
      <sheetData sheetId="20" refreshError="1"/>
      <sheetData sheetId="21" refreshError="1">
        <row r="2">
          <cell r="C2">
            <v>3860</v>
          </cell>
        </row>
        <row r="13">
          <cell r="C13">
            <v>1440.02</v>
          </cell>
        </row>
        <row r="31">
          <cell r="C31">
            <v>779.53</v>
          </cell>
        </row>
      </sheetData>
      <sheetData sheetId="22" refreshError="1"/>
      <sheetData sheetId="23" refreshError="1">
        <row r="2">
          <cell r="C2">
            <v>1300</v>
          </cell>
        </row>
        <row r="5">
          <cell r="C5">
            <v>1440.02</v>
          </cell>
        </row>
        <row r="22">
          <cell r="C22">
            <v>5085.25</v>
          </cell>
        </row>
        <row r="33">
          <cell r="C33">
            <v>779.53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01"/>
  <sheetViews>
    <sheetView workbookViewId="0">
      <selection sqref="A1:XFD83"/>
    </sheetView>
  </sheetViews>
  <sheetFormatPr defaultRowHeight="15"/>
  <cols>
    <col min="1" max="1" width="4.85546875" customWidth="1"/>
    <col min="2" max="2" width="12.140625" customWidth="1"/>
    <col min="3" max="3" width="11.85546875" customWidth="1"/>
    <col min="4" max="4" width="9.5703125" customWidth="1"/>
    <col min="5" max="5" width="17" customWidth="1"/>
    <col min="6" max="6" width="16.28515625" customWidth="1"/>
    <col min="7" max="7" width="15.42578125" customWidth="1"/>
    <col min="8" max="8" width="12.85546875" customWidth="1"/>
    <col min="9" max="9" width="10.7109375" customWidth="1"/>
    <col min="10" max="10" width="11.140625" customWidth="1"/>
    <col min="11" max="11" width="7.5703125" style="40" customWidth="1"/>
    <col min="12" max="12" width="7.85546875" customWidth="1"/>
    <col min="13" max="13" width="14.5703125" customWidth="1"/>
    <col min="14" max="14" width="12.140625" customWidth="1"/>
    <col min="15" max="15" width="10.28515625" customWidth="1"/>
    <col min="16" max="16" width="7" customWidth="1"/>
    <col min="17" max="18" width="15.5703125" customWidth="1"/>
  </cols>
  <sheetData>
    <row r="1" spans="1:18">
      <c r="A1" s="1"/>
      <c r="B1" s="1"/>
      <c r="C1" s="6"/>
      <c r="D1" s="6"/>
      <c r="E1" s="1"/>
      <c r="F1" s="1"/>
      <c r="G1" s="1"/>
      <c r="H1" s="1"/>
      <c r="I1" s="1"/>
      <c r="J1" s="1"/>
      <c r="K1" s="39"/>
      <c r="L1" s="1"/>
      <c r="M1" s="1"/>
      <c r="N1" s="1"/>
      <c r="O1" s="1"/>
      <c r="P1" s="1"/>
      <c r="Q1" s="1"/>
      <c r="R1" s="1"/>
    </row>
    <row r="2" spans="1:18" ht="20.25">
      <c r="A2" s="177" t="s">
        <v>263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8" ht="20.25">
      <c r="A3" s="177" t="s">
        <v>412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8" ht="20.25">
      <c r="A4" s="177" t="s">
        <v>494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</row>
    <row r="5" spans="1:18">
      <c r="E5" s="4"/>
      <c r="F5" s="4"/>
      <c r="G5" s="4"/>
      <c r="H5" s="4"/>
      <c r="I5" s="4"/>
      <c r="J5" s="4"/>
      <c r="M5" s="7"/>
      <c r="N5" s="7"/>
      <c r="O5" s="7"/>
      <c r="P5" s="7"/>
      <c r="Q5" s="7"/>
    </row>
    <row r="6" spans="1:18" ht="15" customHeight="1">
      <c r="A6" s="174" t="s">
        <v>0</v>
      </c>
      <c r="B6" s="174" t="s">
        <v>178</v>
      </c>
      <c r="C6" s="174" t="s">
        <v>179</v>
      </c>
      <c r="D6" s="174" t="s">
        <v>180</v>
      </c>
      <c r="E6" s="174" t="s">
        <v>181</v>
      </c>
      <c r="F6" s="174" t="s">
        <v>261</v>
      </c>
      <c r="G6" s="174" t="s">
        <v>182</v>
      </c>
      <c r="H6" s="174" t="s">
        <v>183</v>
      </c>
      <c r="I6" s="174" t="s">
        <v>184</v>
      </c>
      <c r="J6" s="174" t="s">
        <v>185</v>
      </c>
      <c r="K6" s="181" t="s">
        <v>186</v>
      </c>
      <c r="L6" s="178" t="s">
        <v>2</v>
      </c>
      <c r="M6" s="174" t="s">
        <v>3</v>
      </c>
      <c r="N6" s="174" t="s">
        <v>495</v>
      </c>
      <c r="O6" s="174" t="s">
        <v>187</v>
      </c>
      <c r="P6" s="174" t="s">
        <v>188</v>
      </c>
      <c r="Q6" s="172" t="s">
        <v>4</v>
      </c>
      <c r="R6" s="172" t="s">
        <v>417</v>
      </c>
    </row>
    <row r="7" spans="1:18">
      <c r="A7" s="175"/>
      <c r="B7" s="175"/>
      <c r="C7" s="175"/>
      <c r="D7" s="175"/>
      <c r="E7" s="175"/>
      <c r="F7" s="175"/>
      <c r="G7" s="175"/>
      <c r="H7" s="175"/>
      <c r="I7" s="175"/>
      <c r="J7" s="175"/>
      <c r="K7" s="182"/>
      <c r="L7" s="179"/>
      <c r="M7" s="175"/>
      <c r="N7" s="175"/>
      <c r="O7" s="175"/>
      <c r="P7" s="175"/>
      <c r="Q7" s="172"/>
      <c r="R7" s="172"/>
    </row>
    <row r="8" spans="1:18">
      <c r="A8" s="175"/>
      <c r="B8" s="175"/>
      <c r="C8" s="175"/>
      <c r="D8" s="175"/>
      <c r="E8" s="175"/>
      <c r="F8" s="175"/>
      <c r="G8" s="175"/>
      <c r="H8" s="175"/>
      <c r="I8" s="175"/>
      <c r="J8" s="175"/>
      <c r="K8" s="182"/>
      <c r="L8" s="179"/>
      <c r="M8" s="175"/>
      <c r="N8" s="175"/>
      <c r="O8" s="175"/>
      <c r="P8" s="175"/>
      <c r="Q8" s="172"/>
      <c r="R8" s="172"/>
    </row>
    <row r="9" spans="1:18" ht="15" customHeight="1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82"/>
      <c r="L9" s="179"/>
      <c r="M9" s="175"/>
      <c r="N9" s="175"/>
      <c r="O9" s="175"/>
      <c r="P9" s="175"/>
      <c r="Q9" s="172"/>
      <c r="R9" s="172"/>
    </row>
    <row r="10" spans="1:18">
      <c r="A10" s="175"/>
      <c r="B10" s="175"/>
      <c r="C10" s="175"/>
      <c r="D10" s="175"/>
      <c r="E10" s="175"/>
      <c r="F10" s="175"/>
      <c r="G10" s="175"/>
      <c r="H10" s="175"/>
      <c r="I10" s="175"/>
      <c r="J10" s="175"/>
      <c r="K10" s="182"/>
      <c r="L10" s="179"/>
      <c r="M10" s="175"/>
      <c r="N10" s="175"/>
      <c r="O10" s="175"/>
      <c r="P10" s="175"/>
      <c r="Q10" s="172"/>
      <c r="R10" s="172"/>
    </row>
    <row r="11" spans="1:18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83"/>
      <c r="L11" s="180"/>
      <c r="M11" s="176"/>
      <c r="N11" s="176"/>
      <c r="O11" s="176"/>
      <c r="P11" s="176"/>
      <c r="Q11" s="172"/>
      <c r="R11" s="172"/>
    </row>
    <row r="12" spans="1:18">
      <c r="A12" s="8">
        <v>1</v>
      </c>
      <c r="B12" s="8">
        <v>2</v>
      </c>
      <c r="C12" s="8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38">
        <v>11</v>
      </c>
      <c r="L12" s="8">
        <v>12</v>
      </c>
      <c r="M12" s="10">
        <v>13</v>
      </c>
      <c r="N12" s="8">
        <v>14</v>
      </c>
      <c r="O12" s="11">
        <v>15</v>
      </c>
      <c r="P12" s="11">
        <v>16</v>
      </c>
      <c r="Q12" s="11">
        <v>17</v>
      </c>
      <c r="R12" s="65">
        <v>18</v>
      </c>
    </row>
    <row r="13" spans="1:18" ht="90">
      <c r="A13" s="12">
        <v>1</v>
      </c>
      <c r="B13" s="12">
        <v>26269892</v>
      </c>
      <c r="C13" s="18" t="s">
        <v>189</v>
      </c>
      <c r="D13" s="34" t="s">
        <v>394</v>
      </c>
      <c r="E13" s="25" t="s">
        <v>25</v>
      </c>
      <c r="F13" s="48">
        <v>32475082</v>
      </c>
      <c r="G13" s="24" t="s">
        <v>24</v>
      </c>
      <c r="H13" s="25" t="s">
        <v>393</v>
      </c>
      <c r="I13" s="25"/>
      <c r="J13" s="18" t="s">
        <v>192</v>
      </c>
      <c r="K13" s="41">
        <v>5</v>
      </c>
      <c r="L13" s="15">
        <v>0.13569999999999999</v>
      </c>
      <c r="M13" s="26" t="s">
        <v>26</v>
      </c>
      <c r="N13" s="22">
        <v>812427.47</v>
      </c>
      <c r="O13" s="51">
        <v>42045</v>
      </c>
      <c r="P13" s="22">
        <v>5</v>
      </c>
      <c r="Q13" s="19">
        <v>40621.370000000003</v>
      </c>
      <c r="R13" s="64">
        <v>40621.370000000003</v>
      </c>
    </row>
    <row r="14" spans="1:18" ht="60">
      <c r="A14" s="12">
        <v>2</v>
      </c>
      <c r="B14" s="60" t="s">
        <v>334</v>
      </c>
      <c r="C14" s="18" t="s">
        <v>190</v>
      </c>
      <c r="D14" s="33" t="s">
        <v>376</v>
      </c>
      <c r="E14" s="20" t="s">
        <v>9</v>
      </c>
      <c r="F14" s="48">
        <v>35145766</v>
      </c>
      <c r="G14" s="18" t="s">
        <v>8</v>
      </c>
      <c r="H14" s="20" t="s">
        <v>375</v>
      </c>
      <c r="I14" s="53">
        <v>39420</v>
      </c>
      <c r="J14" s="18" t="s">
        <v>193</v>
      </c>
      <c r="K14" s="42">
        <v>49</v>
      </c>
      <c r="L14" s="15">
        <v>4</v>
      </c>
      <c r="M14" s="21" t="s">
        <v>10</v>
      </c>
      <c r="N14" s="22">
        <v>1508410.18</v>
      </c>
      <c r="O14" s="22"/>
      <c r="P14" s="22">
        <v>3</v>
      </c>
      <c r="Q14" s="19">
        <v>45252.31</v>
      </c>
      <c r="R14" s="66">
        <v>45252.31</v>
      </c>
    </row>
    <row r="15" spans="1:18" ht="90">
      <c r="A15" s="12">
        <v>3</v>
      </c>
      <c r="B15" s="62">
        <v>26269892</v>
      </c>
      <c r="C15" s="24" t="s">
        <v>189</v>
      </c>
      <c r="D15" s="32" t="s">
        <v>379</v>
      </c>
      <c r="E15" s="14" t="s">
        <v>68</v>
      </c>
      <c r="F15" s="63">
        <v>33909724</v>
      </c>
      <c r="G15" s="13" t="s">
        <v>67</v>
      </c>
      <c r="H15" s="14" t="s">
        <v>380</v>
      </c>
      <c r="I15" s="54">
        <v>38862</v>
      </c>
      <c r="J15" s="13" t="s">
        <v>191</v>
      </c>
      <c r="K15" s="43">
        <v>49</v>
      </c>
      <c r="L15" s="35">
        <v>2.1406999999999998</v>
      </c>
      <c r="M15" s="16" t="s">
        <v>69</v>
      </c>
      <c r="N15" s="17">
        <v>2405926.7200000002</v>
      </c>
      <c r="O15" s="23"/>
      <c r="P15" s="23">
        <v>5</v>
      </c>
      <c r="Q15" s="57">
        <v>172384.65</v>
      </c>
      <c r="R15" s="64">
        <v>172384.7</v>
      </c>
    </row>
    <row r="16" spans="1:18" ht="45">
      <c r="A16" s="12">
        <v>4</v>
      </c>
      <c r="B16" s="12">
        <v>26269892</v>
      </c>
      <c r="C16" s="18" t="s">
        <v>189</v>
      </c>
      <c r="D16" s="34" t="s">
        <v>359</v>
      </c>
      <c r="E16" s="25" t="s">
        <v>22</v>
      </c>
      <c r="F16" s="48">
        <v>3081910070</v>
      </c>
      <c r="G16" s="24" t="s">
        <v>137</v>
      </c>
      <c r="H16" s="25" t="s">
        <v>358</v>
      </c>
      <c r="I16" s="56">
        <v>40437</v>
      </c>
      <c r="J16" s="18" t="s">
        <v>194</v>
      </c>
      <c r="K16" s="41">
        <v>5</v>
      </c>
      <c r="L16" s="15">
        <v>2.75E-2</v>
      </c>
      <c r="M16" s="26" t="s">
        <v>138</v>
      </c>
      <c r="N16" s="22">
        <v>71230.320000000007</v>
      </c>
      <c r="O16" s="22"/>
      <c r="P16" s="22">
        <v>5</v>
      </c>
      <c r="Q16" s="19">
        <v>5103.6499999999996</v>
      </c>
      <c r="R16" s="66">
        <v>5103.6499999999996</v>
      </c>
    </row>
    <row r="17" spans="1:18" ht="60">
      <c r="A17" s="12">
        <v>5</v>
      </c>
      <c r="B17" s="12">
        <v>26269892</v>
      </c>
      <c r="C17" s="18" t="s">
        <v>189</v>
      </c>
      <c r="D17" s="33" t="s">
        <v>415</v>
      </c>
      <c r="E17" s="20" t="s">
        <v>112</v>
      </c>
      <c r="F17" s="12">
        <v>2207007436</v>
      </c>
      <c r="G17" s="18" t="s">
        <v>111</v>
      </c>
      <c r="H17" s="20" t="s">
        <v>339</v>
      </c>
      <c r="I17" s="53">
        <v>40945</v>
      </c>
      <c r="J17" s="31" t="s">
        <v>195</v>
      </c>
      <c r="K17" s="42">
        <v>5</v>
      </c>
      <c r="L17" s="15">
        <v>1.4800000000000001E-2</v>
      </c>
      <c r="M17" s="21" t="s">
        <v>113</v>
      </c>
      <c r="N17" s="22">
        <v>96662.74</v>
      </c>
      <c r="O17" s="51">
        <v>42051</v>
      </c>
      <c r="P17" s="22">
        <v>5</v>
      </c>
      <c r="Q17" s="19">
        <v>4833.1400000000003</v>
      </c>
      <c r="R17" s="66">
        <v>4833.1400000000003</v>
      </c>
    </row>
    <row r="18" spans="1:18" s="115" customFormat="1" ht="45">
      <c r="A18" s="103">
        <v>6</v>
      </c>
      <c r="B18" s="103">
        <v>26269892</v>
      </c>
      <c r="C18" s="104" t="s">
        <v>189</v>
      </c>
      <c r="D18" s="105" t="s">
        <v>327</v>
      </c>
      <c r="E18" s="106" t="s">
        <v>103</v>
      </c>
      <c r="F18" s="107">
        <v>2169807360</v>
      </c>
      <c r="G18" s="104" t="s">
        <v>102</v>
      </c>
      <c r="H18" s="106" t="s">
        <v>328</v>
      </c>
      <c r="I18" s="108">
        <v>42047</v>
      </c>
      <c r="J18" s="109" t="s">
        <v>196</v>
      </c>
      <c r="K18" s="110">
        <v>5</v>
      </c>
      <c r="L18" s="111">
        <v>7.4999999999999997E-3</v>
      </c>
      <c r="M18" s="112" t="s">
        <v>75</v>
      </c>
      <c r="N18" s="113">
        <v>44902.04</v>
      </c>
      <c r="O18" s="114">
        <v>42046</v>
      </c>
      <c r="P18" s="113">
        <v>5</v>
      </c>
      <c r="Q18" s="113">
        <v>2245.1</v>
      </c>
      <c r="R18" s="113">
        <v>2245.1</v>
      </c>
    </row>
    <row r="19" spans="1:18" s="69" customFormat="1" ht="45">
      <c r="A19" s="12">
        <v>7</v>
      </c>
      <c r="B19" s="60" t="s">
        <v>334</v>
      </c>
      <c r="C19" s="18" t="s">
        <v>190</v>
      </c>
      <c r="D19" s="32" t="s">
        <v>416</v>
      </c>
      <c r="E19" s="14" t="s">
        <v>12</v>
      </c>
      <c r="F19" s="48">
        <v>22348319</v>
      </c>
      <c r="G19" s="13" t="s">
        <v>11</v>
      </c>
      <c r="H19" s="14" t="s">
        <v>386</v>
      </c>
      <c r="I19" s="14"/>
      <c r="J19" s="18" t="s">
        <v>197</v>
      </c>
      <c r="K19" s="43">
        <v>5</v>
      </c>
      <c r="L19" s="15">
        <v>6.14</v>
      </c>
      <c r="M19" s="16" t="s">
        <v>13</v>
      </c>
      <c r="N19" s="22">
        <v>197080</v>
      </c>
      <c r="O19" s="23"/>
      <c r="P19" s="23">
        <v>10</v>
      </c>
      <c r="Q19" s="22">
        <v>19708</v>
      </c>
      <c r="R19" s="22">
        <v>24612.92</v>
      </c>
    </row>
    <row r="20" spans="1:18" s="69" customFormat="1" ht="49.5" customHeight="1">
      <c r="A20" s="12">
        <v>9</v>
      </c>
      <c r="B20" s="60" t="s">
        <v>334</v>
      </c>
      <c r="C20" s="18" t="s">
        <v>190</v>
      </c>
      <c r="D20" s="33" t="s">
        <v>377</v>
      </c>
      <c r="E20" s="20" t="s">
        <v>9</v>
      </c>
      <c r="F20" s="48">
        <v>31729918</v>
      </c>
      <c r="G20" s="18" t="s">
        <v>420</v>
      </c>
      <c r="H20" s="20" t="s">
        <v>378</v>
      </c>
      <c r="I20" s="53">
        <v>39314</v>
      </c>
      <c r="J20" s="18" t="s">
        <v>198</v>
      </c>
      <c r="K20" s="42">
        <v>49</v>
      </c>
      <c r="L20" s="15">
        <v>0.92</v>
      </c>
      <c r="M20" s="21" t="s">
        <v>14</v>
      </c>
      <c r="N20" s="22">
        <v>351779.03</v>
      </c>
      <c r="O20" s="22"/>
      <c r="P20" s="22">
        <v>10</v>
      </c>
      <c r="Q20" s="22">
        <v>35178</v>
      </c>
      <c r="R20" s="22">
        <v>35177.9</v>
      </c>
    </row>
    <row r="21" spans="1:18" s="69" customFormat="1" ht="45">
      <c r="A21" s="12">
        <v>10</v>
      </c>
      <c r="B21" s="12">
        <v>26269892</v>
      </c>
      <c r="C21" s="18" t="s">
        <v>189</v>
      </c>
      <c r="D21" s="34" t="s">
        <v>390</v>
      </c>
      <c r="E21" s="25" t="s">
        <v>46</v>
      </c>
      <c r="F21" s="49" t="s">
        <v>264</v>
      </c>
      <c r="G21" s="24" t="s">
        <v>418</v>
      </c>
      <c r="H21" s="25" t="s">
        <v>387</v>
      </c>
      <c r="I21" s="25"/>
      <c r="J21" s="18" t="s">
        <v>199</v>
      </c>
      <c r="K21" s="41">
        <v>10</v>
      </c>
      <c r="L21" s="15">
        <v>0.27679999999999999</v>
      </c>
      <c r="M21" s="26" t="s">
        <v>47</v>
      </c>
      <c r="N21" s="22">
        <v>890149.48</v>
      </c>
      <c r="O21" s="22"/>
      <c r="P21" s="22">
        <v>5</v>
      </c>
      <c r="Q21" s="22">
        <v>44507.47</v>
      </c>
      <c r="R21" s="22">
        <v>44506.67</v>
      </c>
    </row>
    <row r="22" spans="1:18" s="115" customFormat="1" ht="45">
      <c r="A22" s="103">
        <v>11</v>
      </c>
      <c r="B22" s="103">
        <v>26269892</v>
      </c>
      <c r="C22" s="104" t="s">
        <v>189</v>
      </c>
      <c r="D22" s="104" t="s">
        <v>291</v>
      </c>
      <c r="E22" s="137" t="s">
        <v>127</v>
      </c>
      <c r="F22" s="107">
        <v>2248402925</v>
      </c>
      <c r="G22" s="104" t="s">
        <v>126</v>
      </c>
      <c r="H22" s="137" t="s">
        <v>292</v>
      </c>
      <c r="I22" s="140">
        <v>41702</v>
      </c>
      <c r="J22" s="141" t="s">
        <v>200</v>
      </c>
      <c r="K22" s="142">
        <v>5</v>
      </c>
      <c r="L22" s="111">
        <v>8.3000000000000001E-3</v>
      </c>
      <c r="M22" s="112" t="s">
        <v>75</v>
      </c>
      <c r="N22" s="113">
        <v>54209.5</v>
      </c>
      <c r="O22" s="114">
        <v>42051</v>
      </c>
      <c r="P22" s="113">
        <v>5</v>
      </c>
      <c r="Q22" s="113">
        <v>2710.48</v>
      </c>
      <c r="R22" s="113">
        <v>2710.48</v>
      </c>
    </row>
    <row r="23" spans="1:18" s="115" customFormat="1" ht="65.25" customHeight="1">
      <c r="A23" s="103">
        <v>14</v>
      </c>
      <c r="B23" s="116">
        <v>26269892</v>
      </c>
      <c r="C23" s="117" t="s">
        <v>189</v>
      </c>
      <c r="D23" s="135" t="s">
        <v>280</v>
      </c>
      <c r="E23" s="118" t="s">
        <v>149</v>
      </c>
      <c r="F23" s="143" t="s">
        <v>266</v>
      </c>
      <c r="G23" s="136" t="s">
        <v>148</v>
      </c>
      <c r="H23" s="118" t="s">
        <v>279</v>
      </c>
      <c r="I23" s="121">
        <v>42384</v>
      </c>
      <c r="J23" s="144">
        <v>42405</v>
      </c>
      <c r="K23" s="123">
        <v>1</v>
      </c>
      <c r="L23" s="124">
        <v>2.4E-2</v>
      </c>
      <c r="M23" s="125" t="s">
        <v>150</v>
      </c>
      <c r="N23" s="126">
        <v>78312.47</v>
      </c>
      <c r="O23" s="145">
        <v>42054</v>
      </c>
      <c r="P23" s="146">
        <v>5</v>
      </c>
      <c r="Q23" s="126">
        <v>5611.09</v>
      </c>
      <c r="R23" s="126">
        <v>5611.09</v>
      </c>
    </row>
    <row r="24" spans="1:18" s="69" customFormat="1" ht="97.5" customHeight="1">
      <c r="A24" s="12">
        <v>15</v>
      </c>
      <c r="B24" s="12">
        <v>26269892</v>
      </c>
      <c r="C24" s="18" t="s">
        <v>189</v>
      </c>
      <c r="D24" s="33"/>
      <c r="E24" s="20" t="s">
        <v>140</v>
      </c>
      <c r="F24" s="50" t="s">
        <v>267</v>
      </c>
      <c r="G24" s="18" t="s">
        <v>139</v>
      </c>
      <c r="H24" s="20"/>
      <c r="I24" s="20"/>
      <c r="J24" s="70" t="s">
        <v>201</v>
      </c>
      <c r="K24" s="42">
        <v>5</v>
      </c>
      <c r="L24" s="15">
        <v>0.28749999999999998</v>
      </c>
      <c r="M24" s="21" t="s">
        <v>141</v>
      </c>
      <c r="N24" s="22">
        <v>995994.74</v>
      </c>
      <c r="O24" s="22"/>
      <c r="P24" s="22">
        <v>5</v>
      </c>
      <c r="Q24" s="22">
        <v>49799.74</v>
      </c>
      <c r="R24" s="22">
        <v>49799.74</v>
      </c>
    </row>
    <row r="25" spans="1:18" s="69" customFormat="1" ht="45">
      <c r="A25" s="12">
        <v>16</v>
      </c>
      <c r="B25" s="12">
        <v>26269892</v>
      </c>
      <c r="C25" s="18" t="s">
        <v>189</v>
      </c>
      <c r="D25" s="32"/>
      <c r="E25" s="14" t="s">
        <v>44</v>
      </c>
      <c r="F25" s="50" t="s">
        <v>268</v>
      </c>
      <c r="G25" s="13" t="s">
        <v>43</v>
      </c>
      <c r="H25" s="14"/>
      <c r="I25" s="14"/>
      <c r="J25" s="18" t="s">
        <v>202</v>
      </c>
      <c r="K25" s="43">
        <v>10</v>
      </c>
      <c r="L25" s="15">
        <v>1.1636</v>
      </c>
      <c r="M25" s="16" t="s">
        <v>45</v>
      </c>
      <c r="N25" s="22">
        <v>2205441.31</v>
      </c>
      <c r="O25" s="51">
        <v>42052</v>
      </c>
      <c r="P25" s="22">
        <v>5</v>
      </c>
      <c r="Q25" s="22">
        <v>110272.06</v>
      </c>
      <c r="R25" s="22">
        <v>110272.06</v>
      </c>
    </row>
    <row r="26" spans="1:18" s="69" customFormat="1" ht="60">
      <c r="A26" s="12">
        <v>17</v>
      </c>
      <c r="B26" s="12">
        <v>26269892</v>
      </c>
      <c r="C26" s="18" t="s">
        <v>189</v>
      </c>
      <c r="D26" s="33"/>
      <c r="E26" s="20" t="s">
        <v>1</v>
      </c>
      <c r="F26" s="48">
        <v>2213306507</v>
      </c>
      <c r="G26" s="18" t="s">
        <v>253</v>
      </c>
      <c r="H26" s="20"/>
      <c r="I26" s="20"/>
      <c r="J26" s="18" t="s">
        <v>256</v>
      </c>
      <c r="K26" s="42" t="s">
        <v>255</v>
      </c>
      <c r="L26" s="15">
        <v>5.1999999999999998E-3</v>
      </c>
      <c r="M26" s="21" t="s">
        <v>75</v>
      </c>
      <c r="N26" s="22">
        <v>31132.080000000002</v>
      </c>
      <c r="O26" s="51">
        <v>42051</v>
      </c>
      <c r="P26" s="22">
        <v>5</v>
      </c>
      <c r="Q26" s="22">
        <v>1556.6</v>
      </c>
      <c r="R26" s="22">
        <v>1556.6</v>
      </c>
    </row>
    <row r="27" spans="1:18" s="69" customFormat="1" ht="81.75" customHeight="1">
      <c r="A27" s="12">
        <v>18</v>
      </c>
      <c r="B27" s="60" t="s">
        <v>334</v>
      </c>
      <c r="C27" s="18" t="s">
        <v>190</v>
      </c>
      <c r="D27" s="33"/>
      <c r="E27" s="20" t="s">
        <v>89</v>
      </c>
      <c r="F27" s="50" t="s">
        <v>265</v>
      </c>
      <c r="G27" s="18" t="s">
        <v>88</v>
      </c>
      <c r="H27" s="20"/>
      <c r="I27" s="20"/>
      <c r="J27" s="18" t="s">
        <v>203</v>
      </c>
      <c r="K27" s="42">
        <v>49</v>
      </c>
      <c r="L27" s="15">
        <v>1.0882000000000001</v>
      </c>
      <c r="M27" s="21" t="s">
        <v>254</v>
      </c>
      <c r="N27" s="22">
        <v>356029</v>
      </c>
      <c r="O27" s="22"/>
      <c r="P27" s="22">
        <v>8</v>
      </c>
      <c r="Q27" s="22">
        <v>28482</v>
      </c>
      <c r="R27" s="22">
        <v>28482</v>
      </c>
    </row>
    <row r="28" spans="1:18" s="69" customFormat="1" ht="75">
      <c r="A28" s="12">
        <v>19</v>
      </c>
      <c r="B28" s="12">
        <v>26269892</v>
      </c>
      <c r="C28" s="18" t="s">
        <v>189</v>
      </c>
      <c r="D28" s="33" t="s">
        <v>313</v>
      </c>
      <c r="E28" s="20" t="s">
        <v>52</v>
      </c>
      <c r="F28" s="12">
        <v>39611010</v>
      </c>
      <c r="G28" s="18" t="s">
        <v>51</v>
      </c>
      <c r="H28" s="20" t="s">
        <v>314</v>
      </c>
      <c r="I28" s="53">
        <v>42139</v>
      </c>
      <c r="J28" s="18" t="s">
        <v>204</v>
      </c>
      <c r="K28" s="42">
        <v>5</v>
      </c>
      <c r="L28" s="15">
        <v>0.63229999999999997</v>
      </c>
      <c r="M28" s="21" t="s">
        <v>53</v>
      </c>
      <c r="N28" s="22">
        <v>922578.74</v>
      </c>
      <c r="O28" s="51">
        <v>42055</v>
      </c>
      <c r="P28" s="22">
        <v>5.5</v>
      </c>
      <c r="Q28" s="22">
        <v>50510</v>
      </c>
      <c r="R28" s="22">
        <v>50741.83</v>
      </c>
    </row>
    <row r="29" spans="1:18" s="115" customFormat="1" ht="45">
      <c r="A29" s="103">
        <v>21</v>
      </c>
      <c r="B29" s="116">
        <v>26269892</v>
      </c>
      <c r="C29" s="117" t="s">
        <v>189</v>
      </c>
      <c r="D29" s="118" t="s">
        <v>332</v>
      </c>
      <c r="E29" s="118" t="s">
        <v>160</v>
      </c>
      <c r="F29" s="119">
        <v>2166715656</v>
      </c>
      <c r="G29" s="120" t="s">
        <v>159</v>
      </c>
      <c r="H29" s="118" t="s">
        <v>331</v>
      </c>
      <c r="I29" s="121">
        <v>41114</v>
      </c>
      <c r="J29" s="122" t="s">
        <v>205</v>
      </c>
      <c r="K29" s="123">
        <v>5</v>
      </c>
      <c r="L29" s="124">
        <v>6.4000000000000003E-3</v>
      </c>
      <c r="M29" s="125" t="s">
        <v>161</v>
      </c>
      <c r="N29" s="126">
        <v>42453.23</v>
      </c>
      <c r="O29" s="127">
        <v>42051</v>
      </c>
      <c r="P29" s="126">
        <v>5</v>
      </c>
      <c r="Q29" s="126">
        <v>2122.66</v>
      </c>
      <c r="R29" s="126">
        <v>2122.66</v>
      </c>
    </row>
    <row r="30" spans="1:18" s="69" customFormat="1" ht="45">
      <c r="A30" s="12">
        <v>22</v>
      </c>
      <c r="B30" s="60" t="s">
        <v>334</v>
      </c>
      <c r="C30" s="24" t="s">
        <v>190</v>
      </c>
      <c r="D30" s="33" t="s">
        <v>335</v>
      </c>
      <c r="E30" s="25" t="s">
        <v>9</v>
      </c>
      <c r="F30" s="48">
        <v>38224943</v>
      </c>
      <c r="G30" s="24" t="s">
        <v>17</v>
      </c>
      <c r="H30" s="25"/>
      <c r="I30" s="56">
        <v>40998</v>
      </c>
      <c r="J30" s="24" t="s">
        <v>206</v>
      </c>
      <c r="K30" s="41">
        <v>49</v>
      </c>
      <c r="L30" s="35">
        <v>41.249600000000001</v>
      </c>
      <c r="M30" s="26" t="s">
        <v>16</v>
      </c>
      <c r="N30" s="17">
        <v>454246.74</v>
      </c>
      <c r="O30" s="17"/>
      <c r="P30" s="17">
        <v>6</v>
      </c>
      <c r="Q30" s="17">
        <v>27254.799999999999</v>
      </c>
      <c r="R30" s="22">
        <v>89625.88</v>
      </c>
    </row>
    <row r="31" spans="1:18" s="69" customFormat="1" ht="45">
      <c r="A31" s="12">
        <v>23</v>
      </c>
      <c r="B31" s="60" t="s">
        <v>334</v>
      </c>
      <c r="C31" s="18" t="s">
        <v>190</v>
      </c>
      <c r="D31" s="33" t="s">
        <v>336</v>
      </c>
      <c r="E31" s="20" t="s">
        <v>9</v>
      </c>
      <c r="F31" s="48">
        <v>38224959</v>
      </c>
      <c r="G31" s="18" t="s">
        <v>15</v>
      </c>
      <c r="H31" s="20"/>
      <c r="I31" s="53">
        <v>40998</v>
      </c>
      <c r="J31" s="18" t="s">
        <v>207</v>
      </c>
      <c r="K31" s="42">
        <v>49</v>
      </c>
      <c r="L31" s="15">
        <v>10.013</v>
      </c>
      <c r="M31" s="21" t="s">
        <v>16</v>
      </c>
      <c r="N31" s="22">
        <v>127761.22</v>
      </c>
      <c r="O31" s="22"/>
      <c r="P31" s="22">
        <v>6</v>
      </c>
      <c r="Q31" s="22">
        <v>7660.27</v>
      </c>
      <c r="R31" s="22">
        <v>15994.04</v>
      </c>
    </row>
    <row r="32" spans="1:18" s="69" customFormat="1" ht="60">
      <c r="A32" s="12">
        <v>24</v>
      </c>
      <c r="B32" s="12">
        <v>26269892</v>
      </c>
      <c r="C32" s="18" t="s">
        <v>189</v>
      </c>
      <c r="D32" s="33" t="s">
        <v>370</v>
      </c>
      <c r="E32" s="20" t="s">
        <v>61</v>
      </c>
      <c r="F32" s="48">
        <v>23957545</v>
      </c>
      <c r="G32" s="18" t="s">
        <v>60</v>
      </c>
      <c r="H32" s="20" t="s">
        <v>61</v>
      </c>
      <c r="I32" s="53">
        <v>39892</v>
      </c>
      <c r="J32" s="18" t="s">
        <v>208</v>
      </c>
      <c r="K32" s="42">
        <v>5</v>
      </c>
      <c r="L32" s="15">
        <v>1.4613</v>
      </c>
      <c r="M32" s="21" t="s">
        <v>62</v>
      </c>
      <c r="N32" s="22">
        <v>2353488.94</v>
      </c>
      <c r="O32" s="22"/>
      <c r="P32" s="22">
        <v>5</v>
      </c>
      <c r="Q32" s="22">
        <v>117674.45</v>
      </c>
      <c r="R32" s="22">
        <v>143307.9</v>
      </c>
    </row>
    <row r="33" spans="1:18" s="69" customFormat="1" ht="45">
      <c r="A33" s="12">
        <v>25</v>
      </c>
      <c r="B33" s="12">
        <v>26269892</v>
      </c>
      <c r="C33" s="18" t="s">
        <v>189</v>
      </c>
      <c r="D33" s="34" t="s">
        <v>320</v>
      </c>
      <c r="E33" s="25" t="s">
        <v>58</v>
      </c>
      <c r="F33" s="48">
        <v>32115051</v>
      </c>
      <c r="G33" s="24" t="s">
        <v>57</v>
      </c>
      <c r="H33" s="25" t="s">
        <v>58</v>
      </c>
      <c r="I33" s="56">
        <v>42121</v>
      </c>
      <c r="J33" s="18" t="s">
        <v>209</v>
      </c>
      <c r="K33" s="41">
        <v>3</v>
      </c>
      <c r="L33" s="15">
        <v>0.9718</v>
      </c>
      <c r="M33" s="26" t="s">
        <v>59</v>
      </c>
      <c r="N33" s="22">
        <v>1299228.19</v>
      </c>
      <c r="O33" s="51">
        <v>42044</v>
      </c>
      <c r="P33" s="22">
        <v>5</v>
      </c>
      <c r="Q33" s="22">
        <v>93089.7</v>
      </c>
      <c r="R33" s="22">
        <v>93093.58</v>
      </c>
    </row>
    <row r="34" spans="1:18" s="115" customFormat="1" ht="45">
      <c r="A34" s="103">
        <v>26</v>
      </c>
      <c r="B34" s="103">
        <v>26269892</v>
      </c>
      <c r="C34" s="104" t="s">
        <v>189</v>
      </c>
      <c r="D34" s="105" t="s">
        <v>305</v>
      </c>
      <c r="E34" s="106" t="s">
        <v>171</v>
      </c>
      <c r="F34" s="107">
        <v>2750513593</v>
      </c>
      <c r="G34" s="104" t="s">
        <v>170</v>
      </c>
      <c r="H34" s="106" t="s">
        <v>306</v>
      </c>
      <c r="I34" s="108">
        <v>41624</v>
      </c>
      <c r="J34" s="104" t="s">
        <v>210</v>
      </c>
      <c r="K34" s="110">
        <v>5</v>
      </c>
      <c r="L34" s="111">
        <v>5.8799999999999998E-2</v>
      </c>
      <c r="M34" s="112" t="s">
        <v>172</v>
      </c>
      <c r="N34" s="113">
        <v>384038.44</v>
      </c>
      <c r="O34" s="114">
        <v>42054</v>
      </c>
      <c r="P34" s="113">
        <v>5</v>
      </c>
      <c r="Q34" s="113">
        <v>19201.919999999998</v>
      </c>
      <c r="R34" s="113">
        <v>19201.919999999998</v>
      </c>
    </row>
    <row r="35" spans="1:18" s="69" customFormat="1" ht="45">
      <c r="A35" s="12">
        <v>27</v>
      </c>
      <c r="B35" s="12">
        <v>26269892</v>
      </c>
      <c r="C35" s="18" t="s">
        <v>189</v>
      </c>
      <c r="D35" s="34" t="s">
        <v>283</v>
      </c>
      <c r="E35" s="25" t="s">
        <v>96</v>
      </c>
      <c r="F35" s="46">
        <v>3300715037</v>
      </c>
      <c r="G35" s="24" t="s">
        <v>95</v>
      </c>
      <c r="H35" s="25" t="s">
        <v>284</v>
      </c>
      <c r="I35" s="56">
        <v>41866</v>
      </c>
      <c r="J35" s="18" t="s">
        <v>211</v>
      </c>
      <c r="K35" s="41">
        <v>5</v>
      </c>
      <c r="L35" s="15">
        <v>4.1999999999999997E-3</v>
      </c>
      <c r="M35" s="26" t="s">
        <v>97</v>
      </c>
      <c r="N35" s="22">
        <v>21513.29</v>
      </c>
      <c r="O35" s="51">
        <v>42048</v>
      </c>
      <c r="P35" s="22">
        <v>5</v>
      </c>
      <c r="Q35" s="22">
        <v>1075.6600000000001</v>
      </c>
      <c r="R35" s="22">
        <v>1075.6600000000001</v>
      </c>
    </row>
    <row r="36" spans="1:18" s="69" customFormat="1" ht="45">
      <c r="A36" s="12">
        <v>28</v>
      </c>
      <c r="B36" s="12">
        <v>26269892</v>
      </c>
      <c r="C36" s="18" t="s">
        <v>189</v>
      </c>
      <c r="D36" s="18"/>
      <c r="E36" s="27" t="s">
        <v>19</v>
      </c>
      <c r="F36" s="48">
        <v>19324053</v>
      </c>
      <c r="G36" s="18" t="s">
        <v>18</v>
      </c>
      <c r="H36" s="27" t="s">
        <v>392</v>
      </c>
      <c r="I36" s="52">
        <v>38428</v>
      </c>
      <c r="J36" s="18" t="s">
        <v>258</v>
      </c>
      <c r="K36" s="44" t="s">
        <v>257</v>
      </c>
      <c r="L36" s="15">
        <v>2.3099999999999999E-2</v>
      </c>
      <c r="M36" s="22" t="s">
        <v>20</v>
      </c>
      <c r="N36" s="22">
        <v>150872.24</v>
      </c>
      <c r="O36" s="51">
        <v>42051</v>
      </c>
      <c r="P36" s="22">
        <v>5</v>
      </c>
      <c r="Q36" s="22">
        <v>7543.61</v>
      </c>
      <c r="R36" s="22">
        <v>4730.9799999999996</v>
      </c>
    </row>
    <row r="37" spans="1:18" s="115" customFormat="1" ht="60">
      <c r="A37" s="103">
        <v>30</v>
      </c>
      <c r="B37" s="103">
        <v>26269892</v>
      </c>
      <c r="C37" s="104" t="s">
        <v>189</v>
      </c>
      <c r="D37" s="105" t="s">
        <v>281</v>
      </c>
      <c r="E37" s="106" t="s">
        <v>166</v>
      </c>
      <c r="F37" s="128">
        <v>2726022585</v>
      </c>
      <c r="G37" s="104" t="s">
        <v>168</v>
      </c>
      <c r="H37" s="106" t="s">
        <v>282</v>
      </c>
      <c r="I37" s="108">
        <v>41828</v>
      </c>
      <c r="J37" s="104" t="s">
        <v>212</v>
      </c>
      <c r="K37" s="110">
        <v>5</v>
      </c>
      <c r="L37" s="111">
        <v>7.1499999999999994E-2</v>
      </c>
      <c r="M37" s="112" t="s">
        <v>169</v>
      </c>
      <c r="N37" s="113">
        <v>466985.51</v>
      </c>
      <c r="O37" s="114">
        <v>42045</v>
      </c>
      <c r="P37" s="113">
        <v>5</v>
      </c>
      <c r="Q37" s="113">
        <v>23349.27</v>
      </c>
      <c r="R37" s="113">
        <v>23349.27</v>
      </c>
    </row>
    <row r="38" spans="1:18" s="115" customFormat="1" ht="60" customHeight="1">
      <c r="A38" s="103">
        <v>32</v>
      </c>
      <c r="B38" s="103">
        <v>26269892</v>
      </c>
      <c r="C38" s="104" t="s">
        <v>189</v>
      </c>
      <c r="D38" s="129"/>
      <c r="E38" s="130" t="s">
        <v>152</v>
      </c>
      <c r="F38" s="107">
        <v>2628204183</v>
      </c>
      <c r="G38" s="131" t="s">
        <v>151</v>
      </c>
      <c r="H38" s="130"/>
      <c r="I38" s="130"/>
      <c r="J38" s="104" t="s">
        <v>213</v>
      </c>
      <c r="K38" s="132">
        <v>5</v>
      </c>
      <c r="L38" s="111">
        <v>2.9000000000000001E-2</v>
      </c>
      <c r="M38" s="133" t="s">
        <v>75</v>
      </c>
      <c r="N38" s="113">
        <v>94627.57</v>
      </c>
      <c r="O38" s="113"/>
      <c r="P38" s="113">
        <v>5</v>
      </c>
      <c r="Q38" s="113">
        <v>6780.06</v>
      </c>
      <c r="R38" s="113">
        <v>6780.06</v>
      </c>
    </row>
    <row r="39" spans="1:18" s="115" customFormat="1" ht="60.75" customHeight="1">
      <c r="A39" s="103">
        <v>33</v>
      </c>
      <c r="B39" s="103">
        <v>26269892</v>
      </c>
      <c r="C39" s="104" t="s">
        <v>189</v>
      </c>
      <c r="D39" s="105" t="s">
        <v>349</v>
      </c>
      <c r="E39" s="106" t="s">
        <v>348</v>
      </c>
      <c r="F39" s="107">
        <v>2628204183</v>
      </c>
      <c r="G39" s="104" t="s">
        <v>125</v>
      </c>
      <c r="H39" s="106" t="s">
        <v>350</v>
      </c>
      <c r="I39" s="108">
        <v>40598</v>
      </c>
      <c r="J39" s="134" t="s">
        <v>214</v>
      </c>
      <c r="K39" s="110">
        <v>5</v>
      </c>
      <c r="L39" s="111">
        <v>7.7999999999999996E-3</v>
      </c>
      <c r="M39" s="112" t="s">
        <v>75</v>
      </c>
      <c r="N39" s="113">
        <v>35550.51</v>
      </c>
      <c r="O39" s="113"/>
      <c r="P39" s="113">
        <v>5</v>
      </c>
      <c r="Q39" s="113">
        <v>2547.19</v>
      </c>
      <c r="R39" s="113">
        <v>2547.19</v>
      </c>
    </row>
    <row r="40" spans="1:18" s="115" customFormat="1" ht="54" customHeight="1">
      <c r="A40" s="103">
        <v>34</v>
      </c>
      <c r="B40" s="103">
        <v>26269892</v>
      </c>
      <c r="C40" s="104" t="s">
        <v>189</v>
      </c>
      <c r="D40" s="105" t="s">
        <v>297</v>
      </c>
      <c r="E40" s="106" t="s">
        <v>154</v>
      </c>
      <c r="F40" s="107">
        <v>2043311852</v>
      </c>
      <c r="G40" s="104" t="s">
        <v>153</v>
      </c>
      <c r="H40" s="106" t="s">
        <v>298</v>
      </c>
      <c r="I40" s="108">
        <v>41730</v>
      </c>
      <c r="J40" s="104" t="s">
        <v>215</v>
      </c>
      <c r="K40" s="110">
        <v>5</v>
      </c>
      <c r="L40" s="111">
        <v>0.05</v>
      </c>
      <c r="M40" s="112" t="s">
        <v>155</v>
      </c>
      <c r="N40" s="113">
        <v>152853.6</v>
      </c>
      <c r="O40" s="114">
        <v>42117</v>
      </c>
      <c r="P40" s="113">
        <v>5</v>
      </c>
      <c r="Q40" s="113">
        <v>7642.7</v>
      </c>
      <c r="R40" s="113">
        <v>7642.7</v>
      </c>
    </row>
    <row r="41" spans="1:18" s="115" customFormat="1" ht="69.75" customHeight="1">
      <c r="A41" s="103">
        <v>35</v>
      </c>
      <c r="B41" s="103">
        <v>26269892</v>
      </c>
      <c r="C41" s="104" t="s">
        <v>189</v>
      </c>
      <c r="D41" s="105" t="s">
        <v>308</v>
      </c>
      <c r="E41" s="106" t="s">
        <v>132</v>
      </c>
      <c r="F41" s="103">
        <v>3031023225</v>
      </c>
      <c r="G41" s="104" t="s">
        <v>131</v>
      </c>
      <c r="H41" s="106" t="s">
        <v>309</v>
      </c>
      <c r="I41" s="108">
        <v>42320</v>
      </c>
      <c r="J41" s="104" t="s">
        <v>216</v>
      </c>
      <c r="K41" s="110">
        <v>5</v>
      </c>
      <c r="L41" s="111">
        <v>0.125</v>
      </c>
      <c r="M41" s="112" t="s">
        <v>133</v>
      </c>
      <c r="N41" s="113">
        <v>388529.03</v>
      </c>
      <c r="O41" s="114">
        <v>42319</v>
      </c>
      <c r="P41" s="113">
        <v>5</v>
      </c>
      <c r="Q41" s="113">
        <v>27838.1</v>
      </c>
      <c r="R41" s="113">
        <v>27838.1</v>
      </c>
    </row>
    <row r="42" spans="1:18" s="69" customFormat="1" ht="60">
      <c r="A42" s="12">
        <v>36</v>
      </c>
      <c r="B42" s="12">
        <v>26269892</v>
      </c>
      <c r="C42" s="18" t="s">
        <v>189</v>
      </c>
      <c r="D42" s="33" t="s">
        <v>310</v>
      </c>
      <c r="E42" s="20" t="s">
        <v>122</v>
      </c>
      <c r="F42" s="12">
        <v>2681607444</v>
      </c>
      <c r="G42" s="18" t="s">
        <v>121</v>
      </c>
      <c r="H42" s="20" t="s">
        <v>311</v>
      </c>
      <c r="I42" s="53">
        <v>42046</v>
      </c>
      <c r="J42" s="18" t="s">
        <v>217</v>
      </c>
      <c r="K42" s="42">
        <v>5</v>
      </c>
      <c r="L42" s="15">
        <v>1.0800000000000001E-2</v>
      </c>
      <c r="M42" s="21" t="s">
        <v>123</v>
      </c>
      <c r="N42" s="22">
        <v>56112.639999999999</v>
      </c>
      <c r="O42" s="22"/>
      <c r="P42" s="22">
        <v>5</v>
      </c>
      <c r="Q42" s="22">
        <v>2805.63</v>
      </c>
      <c r="R42" s="22">
        <v>2805.63</v>
      </c>
    </row>
    <row r="43" spans="1:18" s="69" customFormat="1" ht="45">
      <c r="A43" s="12">
        <v>37</v>
      </c>
      <c r="B43" s="12">
        <v>26269892</v>
      </c>
      <c r="C43" s="18" t="s">
        <v>189</v>
      </c>
      <c r="D43" s="34"/>
      <c r="E43" s="25" t="s">
        <v>341</v>
      </c>
      <c r="F43" s="48">
        <v>2359405487</v>
      </c>
      <c r="G43" s="24" t="s">
        <v>124</v>
      </c>
      <c r="H43" s="25" t="s">
        <v>342</v>
      </c>
      <c r="I43" s="56">
        <v>40833</v>
      </c>
      <c r="J43" s="18" t="s">
        <v>218</v>
      </c>
      <c r="K43" s="41">
        <v>5</v>
      </c>
      <c r="L43" s="15">
        <v>9.5999999999999992E-3</v>
      </c>
      <c r="M43" s="26" t="s">
        <v>75</v>
      </c>
      <c r="N43" s="22">
        <v>62700.160000000003</v>
      </c>
      <c r="O43" s="55">
        <v>42054</v>
      </c>
      <c r="P43" s="17">
        <v>5</v>
      </c>
      <c r="Q43" s="22">
        <v>3135.01</v>
      </c>
      <c r="R43" s="22">
        <v>3135.01</v>
      </c>
    </row>
    <row r="44" spans="1:18" s="69" customFormat="1" ht="45">
      <c r="A44" s="12">
        <v>38</v>
      </c>
      <c r="B44" s="12">
        <v>26269892</v>
      </c>
      <c r="C44" s="18" t="s">
        <v>189</v>
      </c>
      <c r="D44" s="33"/>
      <c r="E44" s="20" t="s">
        <v>96</v>
      </c>
      <c r="F44" s="48">
        <v>2359405487</v>
      </c>
      <c r="G44" s="18" t="s">
        <v>124</v>
      </c>
      <c r="H44" s="20" t="s">
        <v>342</v>
      </c>
      <c r="I44" s="20"/>
      <c r="J44" s="18" t="s">
        <v>219</v>
      </c>
      <c r="K44" s="42">
        <v>5</v>
      </c>
      <c r="L44" s="15">
        <v>4.1999999999999997E-3</v>
      </c>
      <c r="M44" s="21" t="s">
        <v>134</v>
      </c>
      <c r="N44" s="22">
        <v>18707.21</v>
      </c>
      <c r="O44" s="51">
        <v>42054</v>
      </c>
      <c r="P44" s="22">
        <v>5</v>
      </c>
      <c r="Q44" s="22">
        <v>935.36</v>
      </c>
      <c r="R44" s="22">
        <v>935.36</v>
      </c>
    </row>
    <row r="45" spans="1:18" s="69" customFormat="1" ht="45">
      <c r="A45" s="12">
        <v>39</v>
      </c>
      <c r="B45" s="12">
        <v>26269892</v>
      </c>
      <c r="C45" s="18" t="s">
        <v>189</v>
      </c>
      <c r="D45" s="20"/>
      <c r="E45" s="20" t="s">
        <v>55</v>
      </c>
      <c r="F45" s="48">
        <v>20812763</v>
      </c>
      <c r="G45" s="27" t="s">
        <v>54</v>
      </c>
      <c r="H45" s="20" t="s">
        <v>410</v>
      </c>
      <c r="I45" s="53">
        <v>36462</v>
      </c>
      <c r="J45" s="18" t="s">
        <v>220</v>
      </c>
      <c r="K45" s="42">
        <v>20</v>
      </c>
      <c r="L45" s="15">
        <v>0.78500000000000003</v>
      </c>
      <c r="M45" s="21" t="s">
        <v>56</v>
      </c>
      <c r="N45" s="22">
        <v>4699746.2300000004</v>
      </c>
      <c r="O45" s="51">
        <v>42048</v>
      </c>
      <c r="P45" s="22">
        <v>5</v>
      </c>
      <c r="Q45" s="22">
        <v>234987.31</v>
      </c>
      <c r="R45" s="22">
        <v>234987.31</v>
      </c>
    </row>
    <row r="46" spans="1:18" s="69" customFormat="1" ht="45">
      <c r="A46" s="12">
        <v>40</v>
      </c>
      <c r="B46" s="12">
        <v>26269892</v>
      </c>
      <c r="C46" s="18" t="s">
        <v>189</v>
      </c>
      <c r="D46" s="33" t="s">
        <v>347</v>
      </c>
      <c r="E46" s="20" t="s">
        <v>83</v>
      </c>
      <c r="F46" s="48">
        <v>2305206100</v>
      </c>
      <c r="G46" s="18" t="s">
        <v>82</v>
      </c>
      <c r="H46" s="20" t="s">
        <v>345</v>
      </c>
      <c r="I46" s="53">
        <v>40578</v>
      </c>
      <c r="J46" s="68" t="s">
        <v>346</v>
      </c>
      <c r="K46" s="42">
        <v>5</v>
      </c>
      <c r="L46" s="15">
        <v>1E-3</v>
      </c>
      <c r="M46" s="21" t="s">
        <v>84</v>
      </c>
      <c r="N46" s="22">
        <v>3680.69</v>
      </c>
      <c r="O46" s="22"/>
      <c r="P46" s="22">
        <v>5</v>
      </c>
      <c r="Q46" s="22">
        <v>263.72000000000003</v>
      </c>
      <c r="R46" s="22">
        <v>263.72000000000003</v>
      </c>
    </row>
    <row r="47" spans="1:18" s="69" customFormat="1" ht="60">
      <c r="A47" s="12">
        <v>41</v>
      </c>
      <c r="B47" s="12">
        <v>26269892</v>
      </c>
      <c r="C47" s="18" t="s">
        <v>189</v>
      </c>
      <c r="D47" s="18" t="s">
        <v>414</v>
      </c>
      <c r="E47" s="27" t="s">
        <v>49</v>
      </c>
      <c r="F47" s="47">
        <v>34379299</v>
      </c>
      <c r="G47" s="18" t="s">
        <v>48</v>
      </c>
      <c r="H47" s="27"/>
      <c r="I47" s="27"/>
      <c r="J47" s="18" t="s">
        <v>221</v>
      </c>
      <c r="K47" s="44">
        <v>10</v>
      </c>
      <c r="L47" s="15">
        <v>4.9608999999999996</v>
      </c>
      <c r="M47" s="21" t="s">
        <v>50</v>
      </c>
      <c r="N47" s="22">
        <v>4108976.93</v>
      </c>
      <c r="O47" s="22"/>
      <c r="P47" s="22">
        <v>5</v>
      </c>
      <c r="Q47" s="22">
        <v>205448.85</v>
      </c>
      <c r="R47" s="22">
        <v>99417.97</v>
      </c>
    </row>
    <row r="48" spans="1:18" s="69" customFormat="1" ht="45">
      <c r="A48" s="12">
        <v>42</v>
      </c>
      <c r="B48" s="12">
        <v>26269892</v>
      </c>
      <c r="C48" s="18" t="s">
        <v>189</v>
      </c>
      <c r="D48" s="33"/>
      <c r="E48" s="20" t="s">
        <v>41</v>
      </c>
      <c r="F48" s="48">
        <v>20789952</v>
      </c>
      <c r="G48" s="18" t="s">
        <v>40</v>
      </c>
      <c r="H48" s="20"/>
      <c r="I48" s="20"/>
      <c r="J48" s="18" t="s">
        <v>259</v>
      </c>
      <c r="K48" s="42" t="s">
        <v>255</v>
      </c>
      <c r="L48" s="28">
        <v>17.288</v>
      </c>
      <c r="M48" s="21" t="s">
        <v>42</v>
      </c>
      <c r="N48" s="22">
        <v>22961636.809999999</v>
      </c>
      <c r="O48" s="22"/>
      <c r="P48" s="22">
        <v>5</v>
      </c>
      <c r="Q48" s="22">
        <v>1148081.8400000001</v>
      </c>
      <c r="R48" s="22"/>
    </row>
    <row r="49" spans="1:18" s="69" customFormat="1" ht="53.25" customHeight="1">
      <c r="A49" s="12">
        <v>43</v>
      </c>
      <c r="B49" s="12">
        <v>26269892</v>
      </c>
      <c r="C49" s="18" t="s">
        <v>189</v>
      </c>
      <c r="D49" s="18"/>
      <c r="E49" s="27" t="s">
        <v>34</v>
      </c>
      <c r="F49" s="50" t="s">
        <v>269</v>
      </c>
      <c r="G49" s="18" t="s">
        <v>33</v>
      </c>
      <c r="H49" s="27" t="s">
        <v>351</v>
      </c>
      <c r="I49" s="52">
        <v>40424</v>
      </c>
      <c r="J49" s="18" t="s">
        <v>222</v>
      </c>
      <c r="K49" s="44">
        <v>10</v>
      </c>
      <c r="L49" s="15">
        <v>0.71750000000000003</v>
      </c>
      <c r="M49" s="21" t="s">
        <v>35</v>
      </c>
      <c r="N49" s="22">
        <v>599809.41</v>
      </c>
      <c r="O49" s="22"/>
      <c r="P49" s="22">
        <v>5</v>
      </c>
      <c r="Q49" s="22">
        <v>29990.47</v>
      </c>
      <c r="R49" s="22">
        <v>8449.34</v>
      </c>
    </row>
    <row r="50" spans="1:18" s="69" customFormat="1" ht="62.25" customHeight="1">
      <c r="A50" s="12">
        <v>45</v>
      </c>
      <c r="B50" s="12">
        <v>26269892</v>
      </c>
      <c r="C50" s="18" t="s">
        <v>189</v>
      </c>
      <c r="D50" s="34" t="s">
        <v>303</v>
      </c>
      <c r="E50" s="25" t="s">
        <v>91</v>
      </c>
      <c r="F50" s="48">
        <v>2631113502</v>
      </c>
      <c r="G50" s="24" t="s">
        <v>90</v>
      </c>
      <c r="H50" s="25" t="s">
        <v>302</v>
      </c>
      <c r="I50" s="56">
        <v>41716</v>
      </c>
      <c r="J50" s="18" t="s">
        <v>224</v>
      </c>
      <c r="K50" s="41">
        <v>5</v>
      </c>
      <c r="L50" s="15">
        <v>6.9099999999999995E-2</v>
      </c>
      <c r="M50" s="26" t="s">
        <v>92</v>
      </c>
      <c r="N50" s="22">
        <v>183191.78</v>
      </c>
      <c r="O50" s="51">
        <v>42055</v>
      </c>
      <c r="P50" s="22">
        <v>5</v>
      </c>
      <c r="Q50" s="22">
        <v>9159.59</v>
      </c>
      <c r="R50" s="22">
        <v>9159.59</v>
      </c>
    </row>
    <row r="51" spans="1:18" s="69" customFormat="1" ht="59.25" customHeight="1">
      <c r="A51" s="12">
        <v>46</v>
      </c>
      <c r="B51" s="12">
        <v>26269892</v>
      </c>
      <c r="C51" s="18" t="s">
        <v>189</v>
      </c>
      <c r="D51" s="34" t="s">
        <v>304</v>
      </c>
      <c r="E51" s="25" t="s">
        <v>94</v>
      </c>
      <c r="F51" s="48">
        <v>2631113502</v>
      </c>
      <c r="G51" s="24" t="s">
        <v>93</v>
      </c>
      <c r="H51" s="25" t="s">
        <v>302</v>
      </c>
      <c r="I51" s="56">
        <v>41716</v>
      </c>
      <c r="J51" s="18" t="s">
        <v>225</v>
      </c>
      <c r="K51" s="41">
        <v>5</v>
      </c>
      <c r="L51" s="15">
        <v>4.2200000000000001E-2</v>
      </c>
      <c r="M51" s="26" t="s">
        <v>92</v>
      </c>
      <c r="N51" s="22">
        <v>128658.35</v>
      </c>
      <c r="O51" s="51">
        <v>42055</v>
      </c>
      <c r="P51" s="22">
        <v>5</v>
      </c>
      <c r="Q51" s="22">
        <v>6432.92</v>
      </c>
      <c r="R51" s="22">
        <v>6432.92</v>
      </c>
    </row>
    <row r="52" spans="1:18" s="69" customFormat="1" ht="45">
      <c r="A52" s="12">
        <v>47</v>
      </c>
      <c r="B52" s="12">
        <v>26269892</v>
      </c>
      <c r="C52" s="18" t="s">
        <v>189</v>
      </c>
      <c r="D52" s="33"/>
      <c r="E52" s="20" t="s">
        <v>96</v>
      </c>
      <c r="F52" s="48">
        <v>2643414984</v>
      </c>
      <c r="G52" s="18" t="s">
        <v>117</v>
      </c>
      <c r="H52" s="20" t="s">
        <v>391</v>
      </c>
      <c r="I52" s="20"/>
      <c r="J52" s="68" t="s">
        <v>226</v>
      </c>
      <c r="K52" s="42">
        <v>5</v>
      </c>
      <c r="L52" s="15">
        <v>2.0400000000000001E-2</v>
      </c>
      <c r="M52" s="21" t="s">
        <v>47</v>
      </c>
      <c r="N52" s="22">
        <v>85229.26</v>
      </c>
      <c r="O52" s="22"/>
      <c r="P52" s="22">
        <v>5</v>
      </c>
      <c r="Q52" s="22">
        <v>6106.68</v>
      </c>
      <c r="R52" s="22">
        <v>6106.68</v>
      </c>
    </row>
    <row r="53" spans="1:18" s="69" customFormat="1" ht="60">
      <c r="A53" s="12">
        <v>48</v>
      </c>
      <c r="B53" s="12">
        <v>26269892</v>
      </c>
      <c r="C53" s="18" t="s">
        <v>189</v>
      </c>
      <c r="D53" s="18"/>
      <c r="E53" s="27" t="s">
        <v>143</v>
      </c>
      <c r="F53" s="48">
        <v>2602421884</v>
      </c>
      <c r="G53" s="18" t="s">
        <v>142</v>
      </c>
      <c r="H53" s="27" t="s">
        <v>330</v>
      </c>
      <c r="I53" s="52">
        <v>40099</v>
      </c>
      <c r="J53" s="18" t="s">
        <v>227</v>
      </c>
      <c r="K53" s="45">
        <v>5</v>
      </c>
      <c r="L53" s="35">
        <v>0.1258</v>
      </c>
      <c r="M53" s="16" t="s">
        <v>144</v>
      </c>
      <c r="N53" s="17">
        <v>516533</v>
      </c>
      <c r="O53" s="55">
        <v>42051</v>
      </c>
      <c r="P53" s="17">
        <v>5</v>
      </c>
      <c r="Q53" s="17">
        <v>25826.65</v>
      </c>
      <c r="R53" s="17">
        <v>25826.65</v>
      </c>
    </row>
    <row r="54" spans="1:18" s="69" customFormat="1" ht="48.75" customHeight="1">
      <c r="A54" s="12">
        <v>50</v>
      </c>
      <c r="B54" s="12">
        <v>26269892</v>
      </c>
      <c r="C54" s="18" t="s">
        <v>189</v>
      </c>
      <c r="D54" s="33"/>
      <c r="E54" s="20" t="s">
        <v>31</v>
      </c>
      <c r="F54" s="48">
        <v>32712905</v>
      </c>
      <c r="G54" s="18" t="s">
        <v>30</v>
      </c>
      <c r="H54" s="20" t="s">
        <v>373</v>
      </c>
      <c r="I54" s="53">
        <v>39444</v>
      </c>
      <c r="J54" s="18" t="s">
        <v>374</v>
      </c>
      <c r="K54" s="42">
        <v>3</v>
      </c>
      <c r="L54" s="15">
        <v>0.27139999999999997</v>
      </c>
      <c r="M54" s="21" t="s">
        <v>32</v>
      </c>
      <c r="N54" s="22">
        <v>779930.37</v>
      </c>
      <c r="O54" s="22"/>
      <c r="P54" s="22">
        <v>5</v>
      </c>
      <c r="Q54" s="22">
        <v>38996.519999999997</v>
      </c>
      <c r="R54" s="22">
        <v>38996.519999999997</v>
      </c>
    </row>
    <row r="55" spans="1:18" s="69" customFormat="1" ht="45">
      <c r="A55" s="12">
        <v>51</v>
      </c>
      <c r="B55" s="12">
        <v>26269892</v>
      </c>
      <c r="C55" s="18" t="s">
        <v>189</v>
      </c>
      <c r="D55" s="18"/>
      <c r="E55" s="27" t="s">
        <v>96</v>
      </c>
      <c r="F55" s="48">
        <v>2056706858</v>
      </c>
      <c r="G55" s="18" t="s">
        <v>98</v>
      </c>
      <c r="H55" s="27" t="s">
        <v>400</v>
      </c>
      <c r="I55" s="27"/>
      <c r="J55" s="68" t="s">
        <v>228</v>
      </c>
      <c r="K55" s="44">
        <v>10</v>
      </c>
      <c r="L55" s="15">
        <v>3.5000000000000001E-3</v>
      </c>
      <c r="M55" s="22" t="s">
        <v>99</v>
      </c>
      <c r="N55" s="22">
        <v>15952.15</v>
      </c>
      <c r="O55" s="22"/>
      <c r="P55" s="22">
        <v>5</v>
      </c>
      <c r="Q55" s="22">
        <v>1142.97</v>
      </c>
      <c r="R55" s="22">
        <v>1142.97</v>
      </c>
    </row>
    <row r="56" spans="1:18" s="69" customFormat="1" ht="119.25" customHeight="1">
      <c r="A56" s="12">
        <v>52</v>
      </c>
      <c r="B56" s="12">
        <v>26269892</v>
      </c>
      <c r="C56" s="18" t="s">
        <v>189</v>
      </c>
      <c r="D56" s="33" t="s">
        <v>299</v>
      </c>
      <c r="E56" s="20" t="s">
        <v>73</v>
      </c>
      <c r="F56" s="48" t="s">
        <v>270</v>
      </c>
      <c r="G56" s="18" t="s">
        <v>72</v>
      </c>
      <c r="H56" s="20"/>
      <c r="I56" s="53">
        <v>41751</v>
      </c>
      <c r="J56" s="18" t="s">
        <v>229</v>
      </c>
      <c r="K56" s="42">
        <v>5</v>
      </c>
      <c r="L56" s="15">
        <v>3.5299999999999998E-2</v>
      </c>
      <c r="M56" s="21" t="s">
        <v>74</v>
      </c>
      <c r="N56" s="22">
        <v>228594.31</v>
      </c>
      <c r="O56" s="22"/>
      <c r="P56" s="22">
        <v>5</v>
      </c>
      <c r="Q56" s="22">
        <v>11429.72</v>
      </c>
      <c r="R56" s="22">
        <v>11429.72</v>
      </c>
    </row>
    <row r="57" spans="1:18" s="69" customFormat="1" ht="45">
      <c r="A57" s="12">
        <v>53</v>
      </c>
      <c r="B57" s="12">
        <v>26269892</v>
      </c>
      <c r="C57" s="18" t="s">
        <v>189</v>
      </c>
      <c r="D57" s="32" t="s">
        <v>315</v>
      </c>
      <c r="E57" s="14" t="s">
        <v>96</v>
      </c>
      <c r="F57" s="48">
        <v>2688903978</v>
      </c>
      <c r="G57" s="13" t="s">
        <v>100</v>
      </c>
      <c r="H57" s="14" t="s">
        <v>316</v>
      </c>
      <c r="I57" s="54">
        <v>42186</v>
      </c>
      <c r="J57" s="77" t="s">
        <v>317</v>
      </c>
      <c r="K57" s="43">
        <v>5</v>
      </c>
      <c r="L57" s="36">
        <v>1.6500000000000001E-2</v>
      </c>
      <c r="M57" s="16" t="s">
        <v>101</v>
      </c>
      <c r="N57" s="29">
        <v>68935.429999999993</v>
      </c>
      <c r="O57" s="73">
        <v>42045</v>
      </c>
      <c r="P57" s="23">
        <v>5</v>
      </c>
      <c r="Q57" s="29">
        <v>4939.22</v>
      </c>
      <c r="R57" s="29">
        <v>4939.22</v>
      </c>
    </row>
    <row r="58" spans="1:18" s="69" customFormat="1" ht="60.75" customHeight="1">
      <c r="A58" s="12">
        <v>54</v>
      </c>
      <c r="B58" s="12">
        <v>26269892</v>
      </c>
      <c r="C58" s="18" t="s">
        <v>189</v>
      </c>
      <c r="D58" s="33"/>
      <c r="E58" s="20" t="s">
        <v>77</v>
      </c>
      <c r="F58" s="48">
        <v>2190414767</v>
      </c>
      <c r="G58" s="18" t="s">
        <v>76</v>
      </c>
      <c r="H58" s="20" t="s">
        <v>333</v>
      </c>
      <c r="I58" s="53">
        <v>40875</v>
      </c>
      <c r="J58" s="70" t="s">
        <v>230</v>
      </c>
      <c r="K58" s="42">
        <v>5</v>
      </c>
      <c r="L58" s="15">
        <v>2.24E-2</v>
      </c>
      <c r="M58" s="21" t="s">
        <v>78</v>
      </c>
      <c r="N58" s="22">
        <v>134107.41</v>
      </c>
      <c r="O58" s="22"/>
      <c r="P58" s="22">
        <v>5</v>
      </c>
      <c r="Q58" s="22">
        <v>6705.37</v>
      </c>
      <c r="R58" s="22">
        <v>6705.37</v>
      </c>
    </row>
    <row r="59" spans="1:18" s="69" customFormat="1" ht="45">
      <c r="A59" s="12">
        <v>55</v>
      </c>
      <c r="B59" s="12">
        <v>26269892</v>
      </c>
      <c r="C59" s="18" t="s">
        <v>189</v>
      </c>
      <c r="D59" s="33"/>
      <c r="E59" s="20" t="s">
        <v>80</v>
      </c>
      <c r="F59" s="48">
        <v>2190414767</v>
      </c>
      <c r="G59" s="18" t="s">
        <v>79</v>
      </c>
      <c r="H59" s="20" t="s">
        <v>333</v>
      </c>
      <c r="I59" s="53">
        <v>40875</v>
      </c>
      <c r="J59" s="70" t="s">
        <v>231</v>
      </c>
      <c r="K59" s="42">
        <v>5</v>
      </c>
      <c r="L59" s="15">
        <v>2.8E-3</v>
      </c>
      <c r="M59" s="21" t="s">
        <v>81</v>
      </c>
      <c r="N59" s="22">
        <v>16763.419999999998</v>
      </c>
      <c r="O59" s="22"/>
      <c r="P59" s="22">
        <v>5</v>
      </c>
      <c r="Q59" s="22">
        <v>838.17</v>
      </c>
      <c r="R59" s="22">
        <v>838.17</v>
      </c>
    </row>
    <row r="60" spans="1:18" s="115" customFormat="1" ht="90">
      <c r="A60" s="103">
        <v>56</v>
      </c>
      <c r="B60" s="103">
        <v>26269892</v>
      </c>
      <c r="C60" s="104" t="s">
        <v>189</v>
      </c>
      <c r="D60" s="105" t="s">
        <v>300</v>
      </c>
      <c r="E60" s="106" t="s">
        <v>174</v>
      </c>
      <c r="F60" s="107" t="s">
        <v>271</v>
      </c>
      <c r="G60" s="104" t="s">
        <v>173</v>
      </c>
      <c r="H60" s="106" t="s">
        <v>301</v>
      </c>
      <c r="I60" s="108">
        <v>41577</v>
      </c>
      <c r="J60" s="104" t="s">
        <v>232</v>
      </c>
      <c r="K60" s="110">
        <v>3</v>
      </c>
      <c r="L60" s="111">
        <v>5.8500000000000003E-2</v>
      </c>
      <c r="M60" s="112" t="s">
        <v>172</v>
      </c>
      <c r="N60" s="113">
        <v>382079.06</v>
      </c>
      <c r="O60" s="114">
        <v>42054</v>
      </c>
      <c r="P60" s="113">
        <v>5</v>
      </c>
      <c r="Q60" s="113">
        <v>19103.95</v>
      </c>
      <c r="R60" s="113">
        <v>19103.95</v>
      </c>
    </row>
    <row r="61" spans="1:18" s="69" customFormat="1" ht="76.5" customHeight="1">
      <c r="A61" s="12">
        <v>58</v>
      </c>
      <c r="B61" s="12">
        <v>26269892</v>
      </c>
      <c r="C61" s="18" t="s">
        <v>189</v>
      </c>
      <c r="D61" s="33"/>
      <c r="E61" s="20" t="s">
        <v>37</v>
      </c>
      <c r="F61" s="50" t="s">
        <v>272</v>
      </c>
      <c r="G61" s="18" t="s">
        <v>36</v>
      </c>
      <c r="H61" s="20"/>
      <c r="I61" s="20"/>
      <c r="J61" s="18" t="s">
        <v>233</v>
      </c>
      <c r="K61" s="42">
        <v>5</v>
      </c>
      <c r="L61" s="15">
        <v>3.4799999999999998E-2</v>
      </c>
      <c r="M61" s="21" t="s">
        <v>38</v>
      </c>
      <c r="N61" s="22">
        <v>82160.77</v>
      </c>
      <c r="O61" s="51">
        <v>42054</v>
      </c>
      <c r="P61" s="22">
        <v>5</v>
      </c>
      <c r="Q61" s="22">
        <v>4108.04</v>
      </c>
      <c r="R61" s="22">
        <v>4108.04</v>
      </c>
    </row>
    <row r="62" spans="1:18" s="69" customFormat="1" ht="73.5" customHeight="1">
      <c r="A62" s="12">
        <v>59</v>
      </c>
      <c r="B62" s="12">
        <v>26269892</v>
      </c>
      <c r="C62" s="18" t="s">
        <v>189</v>
      </c>
      <c r="D62" s="32"/>
      <c r="E62" s="14" t="s">
        <v>39</v>
      </c>
      <c r="F62" s="50" t="s">
        <v>272</v>
      </c>
      <c r="G62" s="13" t="s">
        <v>36</v>
      </c>
      <c r="H62" s="14"/>
      <c r="I62" s="14"/>
      <c r="J62" s="18" t="s">
        <v>234</v>
      </c>
      <c r="K62" s="43">
        <v>5</v>
      </c>
      <c r="L62" s="15">
        <v>3.73E-2</v>
      </c>
      <c r="M62" s="16" t="s">
        <v>38</v>
      </c>
      <c r="N62" s="22">
        <v>88063.12</v>
      </c>
      <c r="O62" s="51">
        <v>42054</v>
      </c>
      <c r="P62" s="22">
        <v>5</v>
      </c>
      <c r="Q62" s="22">
        <v>4403.87</v>
      </c>
      <c r="R62" s="22">
        <v>4403.87</v>
      </c>
    </row>
    <row r="63" spans="1:18" s="69" customFormat="1" ht="45">
      <c r="A63" s="12">
        <v>60</v>
      </c>
      <c r="B63" s="12">
        <v>26269892</v>
      </c>
      <c r="C63" s="18" t="s">
        <v>189</v>
      </c>
      <c r="D63" s="33"/>
      <c r="E63" s="20" t="s">
        <v>115</v>
      </c>
      <c r="F63" s="50" t="s">
        <v>273</v>
      </c>
      <c r="G63" s="18" t="s">
        <v>114</v>
      </c>
      <c r="H63" s="20" t="s">
        <v>338</v>
      </c>
      <c r="I63" s="53">
        <v>41212</v>
      </c>
      <c r="J63" s="70" t="s">
        <v>235</v>
      </c>
      <c r="K63" s="42">
        <v>5</v>
      </c>
      <c r="L63" s="15">
        <v>3.0999999999999999E-3</v>
      </c>
      <c r="M63" s="21" t="s">
        <v>116</v>
      </c>
      <c r="N63" s="22">
        <v>8098.77</v>
      </c>
      <c r="O63" s="22"/>
      <c r="P63" s="22">
        <v>5</v>
      </c>
      <c r="Q63" s="22">
        <v>404.94</v>
      </c>
      <c r="R63" s="22">
        <v>404.94</v>
      </c>
    </row>
    <row r="64" spans="1:18" s="69" customFormat="1" ht="45">
      <c r="A64" s="12">
        <v>61</v>
      </c>
      <c r="B64" s="12">
        <v>26269892</v>
      </c>
      <c r="C64" s="18" t="s">
        <v>189</v>
      </c>
      <c r="D64" s="34"/>
      <c r="E64" s="25" t="s">
        <v>120</v>
      </c>
      <c r="F64" s="50" t="s">
        <v>274</v>
      </c>
      <c r="G64" s="24" t="s">
        <v>119</v>
      </c>
      <c r="H64" s="25" t="s">
        <v>389</v>
      </c>
      <c r="I64" s="25"/>
      <c r="J64" s="68" t="s">
        <v>236</v>
      </c>
      <c r="K64" s="41">
        <v>10</v>
      </c>
      <c r="L64" s="15">
        <v>2.1000000000000001E-2</v>
      </c>
      <c r="M64" s="26" t="s">
        <v>101</v>
      </c>
      <c r="N64" s="22">
        <v>125725.7</v>
      </c>
      <c r="O64" s="51">
        <v>42032</v>
      </c>
      <c r="P64" s="22">
        <v>5</v>
      </c>
      <c r="Q64" s="22">
        <v>6286.28</v>
      </c>
      <c r="R64" s="22">
        <v>6286.28</v>
      </c>
    </row>
    <row r="65" spans="1:18" s="69" customFormat="1" ht="45">
      <c r="A65" s="12">
        <v>62</v>
      </c>
      <c r="B65" s="12">
        <v>26269892</v>
      </c>
      <c r="C65" s="18" t="s">
        <v>189</v>
      </c>
      <c r="D65" s="33" t="s">
        <v>363</v>
      </c>
      <c r="E65" s="20" t="s">
        <v>176</v>
      </c>
      <c r="F65" s="48">
        <v>2496205316</v>
      </c>
      <c r="G65" s="18" t="s">
        <v>175</v>
      </c>
      <c r="H65" s="20" t="s">
        <v>362</v>
      </c>
      <c r="I65" s="53">
        <v>39839</v>
      </c>
      <c r="J65" s="68" t="s">
        <v>237</v>
      </c>
      <c r="K65" s="42">
        <v>5</v>
      </c>
      <c r="L65" s="15">
        <v>8.3000000000000001E-3</v>
      </c>
      <c r="M65" s="21" t="s">
        <v>177</v>
      </c>
      <c r="N65" s="22">
        <v>54209.5</v>
      </c>
      <c r="O65" s="51">
        <v>42054</v>
      </c>
      <c r="P65" s="22">
        <v>5</v>
      </c>
      <c r="Q65" s="22">
        <v>2710.47</v>
      </c>
      <c r="R65" s="22">
        <v>2710.47</v>
      </c>
    </row>
    <row r="66" spans="1:18" s="69" customFormat="1" ht="45">
      <c r="A66" s="12">
        <v>63</v>
      </c>
      <c r="B66" s="12">
        <v>26269892</v>
      </c>
      <c r="C66" s="18" t="s">
        <v>189</v>
      </c>
      <c r="D66" s="33"/>
      <c r="E66" s="20" t="s">
        <v>129</v>
      </c>
      <c r="F66" s="48">
        <v>1484903357</v>
      </c>
      <c r="G66" s="18" t="s">
        <v>128</v>
      </c>
      <c r="H66" s="20" t="s">
        <v>337</v>
      </c>
      <c r="I66" s="53">
        <v>41122</v>
      </c>
      <c r="J66" s="70" t="s">
        <v>238</v>
      </c>
      <c r="K66" s="42">
        <v>5</v>
      </c>
      <c r="L66" s="15">
        <v>3.3E-3</v>
      </c>
      <c r="M66" s="21" t="s">
        <v>130</v>
      </c>
      <c r="N66" s="22">
        <v>19756.900000000001</v>
      </c>
      <c r="O66" s="51">
        <v>42087</v>
      </c>
      <c r="P66" s="22">
        <v>5</v>
      </c>
      <c r="Q66" s="22">
        <v>987.84</v>
      </c>
      <c r="R66" s="22">
        <v>987.84</v>
      </c>
    </row>
    <row r="67" spans="1:18" s="115" customFormat="1" ht="60.75" customHeight="1">
      <c r="A67" s="103">
        <v>64</v>
      </c>
      <c r="B67" s="103">
        <v>26269892</v>
      </c>
      <c r="C67" s="104" t="s">
        <v>189</v>
      </c>
      <c r="D67" s="135" t="s">
        <v>295</v>
      </c>
      <c r="E67" s="118" t="s">
        <v>109</v>
      </c>
      <c r="F67" s="107">
        <v>1737313814</v>
      </c>
      <c r="G67" s="136" t="s">
        <v>108</v>
      </c>
      <c r="H67" s="137" t="s">
        <v>296</v>
      </c>
      <c r="I67" s="121">
        <v>41716</v>
      </c>
      <c r="J67" s="109" t="s">
        <v>239</v>
      </c>
      <c r="K67" s="123">
        <v>5</v>
      </c>
      <c r="L67" s="111">
        <v>6.4999999999999997E-3</v>
      </c>
      <c r="M67" s="125" t="s">
        <v>75</v>
      </c>
      <c r="N67" s="113">
        <v>38915.089999999997</v>
      </c>
      <c r="O67" s="127">
        <v>42045</v>
      </c>
      <c r="P67" s="126">
        <v>5</v>
      </c>
      <c r="Q67" s="113">
        <v>1945.75</v>
      </c>
      <c r="R67" s="113">
        <v>1945.75</v>
      </c>
    </row>
    <row r="68" spans="1:18" s="115" customFormat="1" ht="60">
      <c r="A68" s="103">
        <v>65</v>
      </c>
      <c r="B68" s="103">
        <v>26269892</v>
      </c>
      <c r="C68" s="104" t="s">
        <v>189</v>
      </c>
      <c r="D68" s="105" t="s">
        <v>307</v>
      </c>
      <c r="E68" s="106" t="s">
        <v>109</v>
      </c>
      <c r="F68" s="107">
        <v>1737313814</v>
      </c>
      <c r="G68" s="104" t="s">
        <v>110</v>
      </c>
      <c r="H68" s="118" t="s">
        <v>296</v>
      </c>
      <c r="I68" s="108">
        <v>41513</v>
      </c>
      <c r="J68" s="104" t="s">
        <v>240</v>
      </c>
      <c r="K68" s="110">
        <v>5</v>
      </c>
      <c r="L68" s="111">
        <v>1E-3</v>
      </c>
      <c r="M68" s="112" t="s">
        <v>75</v>
      </c>
      <c r="N68" s="113">
        <v>5986.95</v>
      </c>
      <c r="O68" s="114">
        <v>42045</v>
      </c>
      <c r="P68" s="113">
        <v>5</v>
      </c>
      <c r="Q68" s="113">
        <v>299.35000000000002</v>
      </c>
      <c r="R68" s="113">
        <v>299.35000000000002</v>
      </c>
    </row>
    <row r="69" spans="1:18" s="69" customFormat="1" ht="45">
      <c r="A69" s="12">
        <v>67</v>
      </c>
      <c r="B69" s="12">
        <v>26269892</v>
      </c>
      <c r="C69" s="18" t="s">
        <v>189</v>
      </c>
      <c r="D69" s="33" t="s">
        <v>285</v>
      </c>
      <c r="E69" s="20" t="s">
        <v>157</v>
      </c>
      <c r="F69" s="48">
        <v>2691904415</v>
      </c>
      <c r="G69" s="18" t="s">
        <v>156</v>
      </c>
      <c r="H69" s="20" t="s">
        <v>286</v>
      </c>
      <c r="I69" s="53">
        <v>41843</v>
      </c>
      <c r="J69" s="18" t="s">
        <v>242</v>
      </c>
      <c r="K69" s="42">
        <v>49</v>
      </c>
      <c r="L69" s="15">
        <v>2.2000000000000001E-3</v>
      </c>
      <c r="M69" s="21" t="s">
        <v>158</v>
      </c>
      <c r="N69" s="22">
        <v>5268.51</v>
      </c>
      <c r="O69" s="22"/>
      <c r="P69" s="22">
        <v>5</v>
      </c>
      <c r="Q69" s="22">
        <v>263.43</v>
      </c>
      <c r="R69" s="22">
        <v>263.43</v>
      </c>
    </row>
    <row r="70" spans="1:18" s="69" customFormat="1" ht="60">
      <c r="A70" s="12">
        <v>68</v>
      </c>
      <c r="B70" s="12">
        <v>26269892</v>
      </c>
      <c r="C70" s="18" t="s">
        <v>189</v>
      </c>
      <c r="D70" s="33" t="s">
        <v>312</v>
      </c>
      <c r="E70" s="20" t="s">
        <v>166</v>
      </c>
      <c r="F70" s="48">
        <v>2703313997</v>
      </c>
      <c r="G70" s="18" t="s">
        <v>165</v>
      </c>
      <c r="H70" s="20" t="s">
        <v>288</v>
      </c>
      <c r="I70" s="53">
        <v>41970</v>
      </c>
      <c r="J70" s="18" t="s">
        <v>243</v>
      </c>
      <c r="K70" s="42">
        <v>5</v>
      </c>
      <c r="L70" s="15">
        <v>6.6100000000000006E-2</v>
      </c>
      <c r="M70" s="21" t="s">
        <v>167</v>
      </c>
      <c r="N70" s="22">
        <v>301267.75</v>
      </c>
      <c r="O70" s="22"/>
      <c r="P70" s="22">
        <v>5</v>
      </c>
      <c r="Q70" s="22">
        <v>21585.83</v>
      </c>
      <c r="R70" s="22">
        <v>21585.83</v>
      </c>
    </row>
    <row r="71" spans="1:18" s="115" customFormat="1" ht="45">
      <c r="A71" s="103">
        <v>69</v>
      </c>
      <c r="B71" s="103">
        <v>26269892</v>
      </c>
      <c r="C71" s="104" t="s">
        <v>189</v>
      </c>
      <c r="D71" s="105"/>
      <c r="E71" s="106" t="s">
        <v>96</v>
      </c>
      <c r="F71" s="107">
        <v>2703313997</v>
      </c>
      <c r="G71" s="104" t="s">
        <v>104</v>
      </c>
      <c r="H71" s="106" t="s">
        <v>288</v>
      </c>
      <c r="I71" s="106"/>
      <c r="J71" s="109" t="s">
        <v>244</v>
      </c>
      <c r="K71" s="110" t="s">
        <v>260</v>
      </c>
      <c r="L71" s="111">
        <v>1.2E-2</v>
      </c>
      <c r="M71" s="112" t="s">
        <v>105</v>
      </c>
      <c r="N71" s="113">
        <v>50134.86</v>
      </c>
      <c r="O71" s="113"/>
      <c r="P71" s="113">
        <v>5</v>
      </c>
      <c r="Q71" s="113">
        <v>3592.16</v>
      </c>
      <c r="R71" s="113">
        <v>3592.16</v>
      </c>
    </row>
    <row r="72" spans="1:18" s="115" customFormat="1" ht="45">
      <c r="A72" s="103">
        <v>70</v>
      </c>
      <c r="B72" s="103">
        <v>26269892</v>
      </c>
      <c r="C72" s="104" t="s">
        <v>189</v>
      </c>
      <c r="D72" s="105" t="s">
        <v>287</v>
      </c>
      <c r="E72" s="106" t="s">
        <v>106</v>
      </c>
      <c r="F72" s="107">
        <v>2703313997</v>
      </c>
      <c r="G72" s="104" t="s">
        <v>104</v>
      </c>
      <c r="H72" s="106" t="s">
        <v>288</v>
      </c>
      <c r="I72" s="108">
        <v>41816</v>
      </c>
      <c r="J72" s="138">
        <v>41816</v>
      </c>
      <c r="K72" s="110">
        <v>5</v>
      </c>
      <c r="L72" s="111">
        <v>6.4999999999999997E-3</v>
      </c>
      <c r="M72" s="112" t="s">
        <v>107</v>
      </c>
      <c r="N72" s="113">
        <v>27156.38</v>
      </c>
      <c r="O72" s="113"/>
      <c r="P72" s="113">
        <v>5</v>
      </c>
      <c r="Q72" s="113">
        <v>1945.75</v>
      </c>
      <c r="R72" s="113">
        <v>1945.75</v>
      </c>
    </row>
    <row r="73" spans="1:18" s="69" customFormat="1" ht="75">
      <c r="A73" s="12">
        <v>71</v>
      </c>
      <c r="B73" s="12">
        <v>26269892</v>
      </c>
      <c r="C73" s="18" t="s">
        <v>189</v>
      </c>
      <c r="D73" s="32" t="s">
        <v>340</v>
      </c>
      <c r="E73" s="14" t="s">
        <v>64</v>
      </c>
      <c r="F73" s="22">
        <v>35009379</v>
      </c>
      <c r="G73" s="13" t="s">
        <v>63</v>
      </c>
      <c r="H73" s="14" t="s">
        <v>61</v>
      </c>
      <c r="I73" s="54">
        <v>40571</v>
      </c>
      <c r="J73" s="24" t="s">
        <v>245</v>
      </c>
      <c r="K73" s="43">
        <v>5</v>
      </c>
      <c r="L73" s="15">
        <v>0.24010000000000001</v>
      </c>
      <c r="M73" s="16" t="s">
        <v>65</v>
      </c>
      <c r="N73" s="22">
        <v>386691.78</v>
      </c>
      <c r="O73" s="17"/>
      <c r="P73" s="17">
        <v>5</v>
      </c>
      <c r="Q73" s="22">
        <v>19334.59</v>
      </c>
      <c r="R73" s="22">
        <v>19334.59</v>
      </c>
    </row>
    <row r="74" spans="1:18" s="69" customFormat="1" ht="75">
      <c r="A74" s="12">
        <v>72</v>
      </c>
      <c r="B74" s="12">
        <v>26269892</v>
      </c>
      <c r="C74" s="18" t="s">
        <v>189</v>
      </c>
      <c r="D74" s="18" t="s">
        <v>277</v>
      </c>
      <c r="E74" s="27" t="s">
        <v>64</v>
      </c>
      <c r="F74" s="22">
        <v>35009379</v>
      </c>
      <c r="G74" s="18" t="s">
        <v>66</v>
      </c>
      <c r="H74" s="27" t="s">
        <v>61</v>
      </c>
      <c r="I74" s="52">
        <v>42362</v>
      </c>
      <c r="J74" s="18" t="s">
        <v>411</v>
      </c>
      <c r="K74" s="44">
        <v>5</v>
      </c>
      <c r="L74" s="15">
        <v>0.76100000000000001</v>
      </c>
      <c r="M74" s="21" t="s">
        <v>65</v>
      </c>
      <c r="N74" s="22">
        <v>1225624.49</v>
      </c>
      <c r="O74" s="51">
        <v>42360</v>
      </c>
      <c r="P74" s="22">
        <v>5</v>
      </c>
      <c r="Q74" s="22">
        <v>61281.22</v>
      </c>
      <c r="R74" s="22">
        <v>61281.22</v>
      </c>
    </row>
    <row r="75" spans="1:18" s="69" customFormat="1" ht="45">
      <c r="A75" s="12">
        <v>73</v>
      </c>
      <c r="B75" s="12">
        <v>26269892</v>
      </c>
      <c r="C75" s="18" t="s">
        <v>189</v>
      </c>
      <c r="D75" s="33" t="s">
        <v>318</v>
      </c>
      <c r="E75" s="20" t="s">
        <v>22</v>
      </c>
      <c r="F75" s="48">
        <v>13821023</v>
      </c>
      <c r="G75" s="18" t="s">
        <v>21</v>
      </c>
      <c r="H75" s="20" t="s">
        <v>319</v>
      </c>
      <c r="I75" s="53">
        <v>42092</v>
      </c>
      <c r="J75" s="18" t="s">
        <v>246</v>
      </c>
      <c r="K75" s="42">
        <v>5</v>
      </c>
      <c r="L75" s="15">
        <v>1E-3</v>
      </c>
      <c r="M75" s="21" t="s">
        <v>23</v>
      </c>
      <c r="N75" s="22">
        <v>6531.27</v>
      </c>
      <c r="O75" s="51">
        <v>42051</v>
      </c>
      <c r="P75" s="22">
        <v>5</v>
      </c>
      <c r="Q75" s="22">
        <v>326.56</v>
      </c>
      <c r="R75" s="22">
        <v>326.56</v>
      </c>
    </row>
    <row r="76" spans="1:18" s="69" customFormat="1" ht="45">
      <c r="A76" s="12">
        <v>74</v>
      </c>
      <c r="B76" s="12">
        <v>26269892</v>
      </c>
      <c r="C76" s="18" t="s">
        <v>189</v>
      </c>
      <c r="D76" s="33" t="s">
        <v>278</v>
      </c>
      <c r="E76" s="20" t="s">
        <v>86</v>
      </c>
      <c r="F76" s="48">
        <v>2886809661</v>
      </c>
      <c r="G76" s="18" t="s">
        <v>85</v>
      </c>
      <c r="H76" s="20" t="s">
        <v>276</v>
      </c>
      <c r="I76" s="53">
        <v>37785</v>
      </c>
      <c r="J76" s="76" t="s">
        <v>247</v>
      </c>
      <c r="K76" s="42">
        <v>10</v>
      </c>
      <c r="L76" s="15">
        <v>0.01</v>
      </c>
      <c r="M76" s="21" t="s">
        <v>87</v>
      </c>
      <c r="N76" s="22">
        <v>43495.68</v>
      </c>
      <c r="O76" s="51">
        <v>42307</v>
      </c>
      <c r="P76" s="22">
        <v>5</v>
      </c>
      <c r="Q76" s="22">
        <v>2174.7800000000002</v>
      </c>
      <c r="R76" s="22">
        <v>2174.7800000000002</v>
      </c>
    </row>
    <row r="77" spans="1:18" s="69" customFormat="1" ht="48" customHeight="1">
      <c r="A77" s="12">
        <v>75</v>
      </c>
      <c r="B77" s="12">
        <v>26269892</v>
      </c>
      <c r="C77" s="13" t="s">
        <v>189</v>
      </c>
      <c r="D77" s="32"/>
      <c r="E77" s="14" t="s">
        <v>6</v>
      </c>
      <c r="F77" s="47">
        <v>21560766</v>
      </c>
      <c r="G77" s="13" t="s">
        <v>5</v>
      </c>
      <c r="H77" s="14" t="s">
        <v>388</v>
      </c>
      <c r="I77" s="54">
        <v>38671</v>
      </c>
      <c r="J77" s="18" t="s">
        <v>248</v>
      </c>
      <c r="K77" s="43">
        <v>5</v>
      </c>
      <c r="L77" s="15">
        <v>0.29049999999999998</v>
      </c>
      <c r="M77" s="16" t="s">
        <v>7</v>
      </c>
      <c r="N77" s="22">
        <v>695682.18</v>
      </c>
      <c r="O77" s="17"/>
      <c r="P77" s="17">
        <v>5</v>
      </c>
      <c r="Q77" s="22">
        <v>34784.11</v>
      </c>
      <c r="R77" s="22">
        <v>48697.75</v>
      </c>
    </row>
    <row r="78" spans="1:18" s="115" customFormat="1" ht="60">
      <c r="A78" s="103">
        <v>76</v>
      </c>
      <c r="B78" s="103">
        <v>26269892</v>
      </c>
      <c r="C78" s="104" t="s">
        <v>189</v>
      </c>
      <c r="D78" s="105" t="s">
        <v>360</v>
      </c>
      <c r="E78" s="106" t="s">
        <v>146</v>
      </c>
      <c r="F78" s="107">
        <v>2027107427</v>
      </c>
      <c r="G78" s="104" t="s">
        <v>145</v>
      </c>
      <c r="H78" s="106" t="s">
        <v>361</v>
      </c>
      <c r="I78" s="108">
        <v>40225</v>
      </c>
      <c r="J78" s="139" t="s">
        <v>249</v>
      </c>
      <c r="K78" s="110">
        <v>10</v>
      </c>
      <c r="L78" s="111">
        <v>0.17680000000000001</v>
      </c>
      <c r="M78" s="112" t="s">
        <v>147</v>
      </c>
      <c r="N78" s="113">
        <v>936028.48</v>
      </c>
      <c r="O78" s="114">
        <v>42046</v>
      </c>
      <c r="P78" s="113">
        <v>5</v>
      </c>
      <c r="Q78" s="113">
        <v>46801.42</v>
      </c>
      <c r="R78" s="113">
        <v>46801.42</v>
      </c>
    </row>
    <row r="79" spans="1:18" s="115" customFormat="1" ht="45">
      <c r="A79" s="103">
        <v>77</v>
      </c>
      <c r="B79" s="103">
        <v>26269892</v>
      </c>
      <c r="C79" s="104" t="s">
        <v>189</v>
      </c>
      <c r="D79" s="129" t="s">
        <v>396</v>
      </c>
      <c r="E79" s="130" t="s">
        <v>96</v>
      </c>
      <c r="F79" s="107">
        <v>2933412954</v>
      </c>
      <c r="G79" s="131" t="s">
        <v>118</v>
      </c>
      <c r="H79" s="130" t="s">
        <v>395</v>
      </c>
      <c r="I79" s="130"/>
      <c r="J79" s="109" t="s">
        <v>250</v>
      </c>
      <c r="K79" s="132">
        <v>5</v>
      </c>
      <c r="L79" s="111">
        <v>1.3599999999999999E-2</v>
      </c>
      <c r="M79" s="133" t="s">
        <v>87</v>
      </c>
      <c r="N79" s="113">
        <v>81422.36</v>
      </c>
      <c r="O79" s="114">
        <v>42046</v>
      </c>
      <c r="P79" s="113">
        <v>5</v>
      </c>
      <c r="Q79" s="113">
        <v>4071.12</v>
      </c>
      <c r="R79" s="113">
        <v>4071.12</v>
      </c>
    </row>
    <row r="80" spans="1:18" s="69" customFormat="1" ht="105">
      <c r="A80" s="12">
        <v>78</v>
      </c>
      <c r="B80" s="12">
        <v>26269892</v>
      </c>
      <c r="C80" s="18" t="s">
        <v>189</v>
      </c>
      <c r="D80" s="34" t="s">
        <v>289</v>
      </c>
      <c r="E80" s="25" t="s">
        <v>163</v>
      </c>
      <c r="F80" s="48" t="s">
        <v>275</v>
      </c>
      <c r="G80" s="24" t="s">
        <v>162</v>
      </c>
      <c r="H80" s="25" t="s">
        <v>290</v>
      </c>
      <c r="I80" s="56">
        <v>41802</v>
      </c>
      <c r="J80" s="18" t="s">
        <v>251</v>
      </c>
      <c r="K80" s="41">
        <v>5</v>
      </c>
      <c r="L80" s="15">
        <v>6.7000000000000002E-3</v>
      </c>
      <c r="M80" s="26" t="s">
        <v>164</v>
      </c>
      <c r="N80" s="22">
        <v>43759.48</v>
      </c>
      <c r="O80" s="51">
        <v>42046</v>
      </c>
      <c r="P80" s="22">
        <v>5</v>
      </c>
      <c r="Q80" s="22">
        <v>2187.9699999999998</v>
      </c>
      <c r="R80" s="22">
        <v>2187.9699999999998</v>
      </c>
    </row>
    <row r="81" spans="1:18" s="115" customFormat="1" ht="45">
      <c r="A81" s="103">
        <v>79</v>
      </c>
      <c r="B81" s="103">
        <v>26269892</v>
      </c>
      <c r="C81" s="104" t="s">
        <v>189</v>
      </c>
      <c r="D81" s="105" t="s">
        <v>372</v>
      </c>
      <c r="E81" s="106" t="s">
        <v>371</v>
      </c>
      <c r="F81" s="107">
        <v>20806828</v>
      </c>
      <c r="G81" s="104" t="s">
        <v>70</v>
      </c>
      <c r="H81" s="106" t="s">
        <v>329</v>
      </c>
      <c r="I81" s="108">
        <v>39721</v>
      </c>
      <c r="J81" s="104" t="s">
        <v>252</v>
      </c>
      <c r="K81" s="110">
        <v>10</v>
      </c>
      <c r="L81" s="111">
        <v>3.0000000000000001E-3</v>
      </c>
      <c r="M81" s="112" t="s">
        <v>71</v>
      </c>
      <c r="N81" s="113">
        <v>19593.8</v>
      </c>
      <c r="O81" s="114">
        <v>42054</v>
      </c>
      <c r="P81" s="113">
        <v>5</v>
      </c>
      <c r="Q81" s="113">
        <v>979.69</v>
      </c>
      <c r="R81" s="113">
        <v>979.69</v>
      </c>
    </row>
    <row r="82" spans="1:18" s="69" customFormat="1">
      <c r="A82" s="12"/>
      <c r="B82" s="12"/>
      <c r="C82" s="18"/>
      <c r="D82" s="33"/>
      <c r="E82" s="20"/>
      <c r="F82" s="48">
        <v>30583682</v>
      </c>
      <c r="G82" s="18" t="s">
        <v>419</v>
      </c>
      <c r="H82" s="20" t="s">
        <v>1</v>
      </c>
      <c r="I82" s="53"/>
      <c r="J82" s="18"/>
      <c r="K82" s="42"/>
      <c r="L82" s="15"/>
      <c r="M82" s="21"/>
      <c r="N82" s="22"/>
      <c r="O82" s="51"/>
      <c r="P82" s="22"/>
      <c r="Q82" s="22"/>
      <c r="R82" s="22">
        <v>3000</v>
      </c>
    </row>
    <row r="83" spans="1:18" s="81" customFormat="1" ht="18.75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80"/>
      <c r="L83" s="79"/>
      <c r="M83" s="79"/>
      <c r="N83" s="79"/>
      <c r="O83" s="79"/>
      <c r="P83" s="79"/>
      <c r="Q83" s="79">
        <f>SUM(Q13:Q82)</f>
        <v>2939361.1700000013</v>
      </c>
      <c r="R83" s="79">
        <f>SUM(R13:R82)</f>
        <v>1779286.4100000001</v>
      </c>
    </row>
    <row r="84" spans="1:18">
      <c r="A84" s="1"/>
      <c r="B84" s="1"/>
      <c r="C84" s="1"/>
      <c r="D84" s="1"/>
      <c r="E84" s="1"/>
      <c r="F84" s="1"/>
      <c r="G84" s="1"/>
      <c r="H84" s="1"/>
      <c r="I84" s="1"/>
      <c r="J84" s="1"/>
      <c r="K84" s="39"/>
      <c r="L84" s="1"/>
      <c r="M84" s="1"/>
      <c r="N84" s="1"/>
      <c r="O84" s="1"/>
      <c r="P84" s="1"/>
      <c r="Q84" s="1"/>
      <c r="R84" s="1"/>
    </row>
    <row r="85" spans="1:18" ht="18.75">
      <c r="A85" s="173" t="s">
        <v>413</v>
      </c>
      <c r="B85" s="173"/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"/>
    </row>
    <row r="86" spans="1:18">
      <c r="A86" s="1"/>
      <c r="B86" s="1"/>
      <c r="C86" s="1"/>
      <c r="D86" s="1"/>
      <c r="E86" s="1"/>
      <c r="F86" s="1"/>
      <c r="G86" s="1"/>
      <c r="H86" s="1"/>
      <c r="I86" s="1"/>
      <c r="J86" s="1"/>
      <c r="K86" s="39"/>
      <c r="L86" s="1"/>
      <c r="M86" s="1"/>
      <c r="N86" s="1"/>
      <c r="O86" s="1"/>
      <c r="P86" s="1"/>
      <c r="Q86" s="1"/>
      <c r="R86" s="1"/>
    </row>
    <row r="87" spans="1:18">
      <c r="A87" s="1"/>
      <c r="B87" s="1"/>
      <c r="C87" s="1"/>
      <c r="D87" s="1"/>
      <c r="E87" s="1"/>
      <c r="F87" s="1"/>
      <c r="G87" s="1"/>
      <c r="H87" s="1"/>
      <c r="I87" s="1"/>
      <c r="J87" s="1"/>
      <c r="K87" s="39"/>
      <c r="L87" s="1"/>
      <c r="M87" s="1"/>
      <c r="N87" s="1"/>
      <c r="O87" s="1"/>
      <c r="P87" s="1"/>
      <c r="Q87" s="1"/>
      <c r="R87" s="1"/>
    </row>
    <row r="88" spans="1:18">
      <c r="A88" s="1"/>
      <c r="B88" s="1"/>
      <c r="C88" s="1"/>
      <c r="D88" s="1"/>
      <c r="E88" s="1"/>
      <c r="F88" s="1"/>
      <c r="G88" s="1"/>
      <c r="H88" s="1"/>
      <c r="I88" s="1"/>
      <c r="J88" s="1"/>
      <c r="K88" s="39"/>
      <c r="L88" s="1"/>
      <c r="M88" s="1"/>
      <c r="N88" s="1"/>
      <c r="O88" s="1"/>
      <c r="P88" s="1"/>
      <c r="Q88" s="1"/>
      <c r="R88" s="1"/>
    </row>
    <row r="89" spans="1:18">
      <c r="A89" s="1"/>
      <c r="B89" s="1"/>
      <c r="C89" s="1"/>
      <c r="D89" s="1"/>
      <c r="E89" s="1"/>
      <c r="F89" s="1"/>
      <c r="G89" s="1"/>
      <c r="H89" s="1"/>
      <c r="I89" s="1"/>
      <c r="J89" s="1"/>
      <c r="K89" s="39"/>
      <c r="L89" s="1"/>
      <c r="M89" s="1"/>
      <c r="N89" s="1"/>
      <c r="O89" s="1"/>
      <c r="P89" s="1"/>
      <c r="Q89" s="1"/>
      <c r="R89" s="1"/>
    </row>
    <row r="90" spans="1:18">
      <c r="A90" s="1"/>
      <c r="B90" s="1"/>
      <c r="C90" s="1"/>
      <c r="D90" s="1"/>
      <c r="E90" s="1"/>
      <c r="F90" s="1"/>
      <c r="G90" s="1"/>
      <c r="H90" s="1"/>
      <c r="I90" s="1"/>
      <c r="J90" s="1"/>
      <c r="K90" s="39"/>
      <c r="L90" s="1"/>
      <c r="M90" s="1"/>
      <c r="N90" s="1"/>
      <c r="O90" s="1"/>
      <c r="P90" s="1"/>
      <c r="Q90" s="1"/>
      <c r="R90" s="1"/>
    </row>
    <row r="91" spans="1:18">
      <c r="A91" s="1"/>
      <c r="B91" s="1"/>
      <c r="C91" s="1"/>
      <c r="D91" s="1"/>
      <c r="E91" s="1"/>
      <c r="F91" s="1"/>
      <c r="G91" s="1"/>
      <c r="H91" s="1"/>
      <c r="I91" s="1"/>
      <c r="J91" s="1"/>
      <c r="K91" s="39"/>
      <c r="L91" s="1"/>
      <c r="M91" s="1"/>
      <c r="N91" s="1"/>
      <c r="O91" s="1"/>
      <c r="P91" s="1"/>
      <c r="Q91" s="1"/>
      <c r="R91" s="1"/>
    </row>
    <row r="92" spans="1:18">
      <c r="A92" s="1"/>
      <c r="B92" s="1"/>
      <c r="C92" s="1"/>
      <c r="D92" s="1"/>
      <c r="E92" s="1"/>
      <c r="F92" s="1"/>
      <c r="G92" s="1"/>
      <c r="H92" s="1"/>
      <c r="I92" s="1"/>
      <c r="J92" s="1"/>
      <c r="K92" s="39"/>
      <c r="L92" s="1"/>
      <c r="M92" s="1"/>
      <c r="N92" s="1"/>
      <c r="O92" s="1"/>
      <c r="P92" s="1"/>
      <c r="Q92" s="1"/>
      <c r="R92" s="1"/>
    </row>
    <row r="93" spans="1:18">
      <c r="A93" s="1"/>
      <c r="B93" s="1"/>
      <c r="C93" s="1"/>
      <c r="D93" s="1"/>
      <c r="E93" s="1"/>
      <c r="F93" s="1"/>
      <c r="G93" s="1"/>
      <c r="H93" s="1"/>
      <c r="I93" s="1"/>
      <c r="J93" s="1"/>
      <c r="K93" s="39"/>
      <c r="L93" s="1"/>
      <c r="M93" s="1"/>
      <c r="N93" s="1"/>
      <c r="O93" s="1"/>
      <c r="P93" s="1"/>
      <c r="Q93" s="1"/>
      <c r="R93" s="1"/>
    </row>
    <row r="94" spans="1:18">
      <c r="A94" s="1"/>
      <c r="B94" s="1"/>
      <c r="C94" s="1"/>
      <c r="D94" s="1"/>
      <c r="E94" s="1"/>
      <c r="F94" s="1"/>
      <c r="G94" s="1"/>
      <c r="H94" s="1"/>
      <c r="I94" s="1"/>
      <c r="J94" s="1"/>
      <c r="K94" s="39"/>
      <c r="L94" s="1"/>
      <c r="M94" s="1"/>
      <c r="N94" s="1"/>
      <c r="O94" s="1"/>
      <c r="P94" s="1"/>
      <c r="Q94" s="1"/>
      <c r="R94" s="1"/>
    </row>
    <row r="95" spans="1:18">
      <c r="A95" s="1"/>
      <c r="B95" s="1"/>
      <c r="C95" s="1"/>
      <c r="D95" s="1"/>
      <c r="E95" s="1"/>
      <c r="F95" s="1"/>
      <c r="G95" s="1"/>
      <c r="H95" s="1"/>
      <c r="I95" s="1"/>
      <c r="J95" s="1"/>
      <c r="K95" s="39"/>
      <c r="L95" s="1"/>
      <c r="M95" s="1"/>
      <c r="N95" s="1"/>
      <c r="O95" s="1"/>
      <c r="P95" s="1"/>
      <c r="Q95" s="1"/>
      <c r="R95" s="1"/>
    </row>
    <row r="96" spans="1:18">
      <c r="A96" s="1"/>
      <c r="B96" s="1"/>
      <c r="C96" s="1"/>
      <c r="D96" s="1"/>
      <c r="E96" s="1"/>
      <c r="F96" s="1"/>
      <c r="G96" s="1"/>
      <c r="H96" s="1"/>
      <c r="I96" s="1"/>
      <c r="J96" s="1"/>
      <c r="K96" s="39"/>
      <c r="L96" s="1"/>
      <c r="M96" s="1"/>
      <c r="N96" s="1"/>
      <c r="O96" s="1"/>
      <c r="P96" s="1"/>
      <c r="Q96" s="1"/>
      <c r="R96" s="1"/>
    </row>
    <row r="97" spans="1:18">
      <c r="A97" s="1"/>
      <c r="B97" s="1"/>
      <c r="C97" s="1"/>
      <c r="D97" s="1"/>
      <c r="E97" s="1"/>
      <c r="F97" s="1"/>
      <c r="G97" s="1"/>
      <c r="H97" s="1"/>
      <c r="I97" s="1"/>
      <c r="J97" s="1"/>
      <c r="K97" s="39"/>
      <c r="L97" s="1"/>
      <c r="M97" s="1"/>
      <c r="N97" s="1"/>
      <c r="O97" s="1"/>
      <c r="P97" s="1"/>
      <c r="Q97" s="1"/>
      <c r="R97" s="1"/>
    </row>
    <row r="98" spans="1:18">
      <c r="A98" s="1"/>
      <c r="B98" s="1"/>
      <c r="C98" s="1"/>
      <c r="D98" s="1"/>
      <c r="E98" s="1"/>
      <c r="F98" s="1"/>
      <c r="G98" s="1"/>
      <c r="H98" s="1"/>
      <c r="I98" s="1"/>
      <c r="J98" s="1"/>
      <c r="K98" s="39"/>
      <c r="L98" s="1"/>
      <c r="M98" s="1"/>
      <c r="N98" s="1"/>
      <c r="O98" s="1"/>
      <c r="P98" s="1"/>
      <c r="Q98" s="1"/>
      <c r="R98" s="1"/>
    </row>
    <row r="99" spans="1:18">
      <c r="A99" s="1"/>
      <c r="B99" s="1"/>
      <c r="C99" s="1"/>
      <c r="D99" s="1"/>
      <c r="E99" s="1"/>
      <c r="F99" s="1"/>
      <c r="G99" s="1"/>
      <c r="H99" s="1"/>
      <c r="I99" s="1"/>
      <c r="J99" s="1"/>
      <c r="K99" s="39"/>
      <c r="L99" s="1"/>
      <c r="M99" s="1"/>
      <c r="N99" s="1"/>
      <c r="O99" s="1"/>
      <c r="P99" s="1"/>
      <c r="Q99" s="1"/>
      <c r="R99" s="1"/>
    </row>
    <row r="100" spans="1:1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39"/>
      <c r="L100" s="1"/>
      <c r="M100" s="1"/>
      <c r="N100" s="1"/>
      <c r="O100" s="1"/>
      <c r="P100" s="1"/>
      <c r="Q100" s="1"/>
      <c r="R100" s="1"/>
    </row>
    <row r="101" spans="1:1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39"/>
      <c r="L101" s="1"/>
      <c r="M101" s="1"/>
      <c r="N101" s="1"/>
      <c r="O101" s="1"/>
      <c r="P101" s="1"/>
      <c r="Q101" s="1"/>
      <c r="R101" s="1"/>
    </row>
  </sheetData>
  <mergeCells count="22">
    <mergeCell ref="A2:Q2"/>
    <mergeCell ref="A3:Q3"/>
    <mergeCell ref="A4:Q4"/>
    <mergeCell ref="A6:A11"/>
    <mergeCell ref="C6:C11"/>
    <mergeCell ref="E6:E11"/>
    <mergeCell ref="L6:L11"/>
    <mergeCell ref="M6:M11"/>
    <mergeCell ref="I6:I11"/>
    <mergeCell ref="J6:J11"/>
    <mergeCell ref="K6:K11"/>
    <mergeCell ref="N6:N11"/>
    <mergeCell ref="O6:O11"/>
    <mergeCell ref="R6:R11"/>
    <mergeCell ref="A85:Q85"/>
    <mergeCell ref="B6:B11"/>
    <mergeCell ref="D6:D11"/>
    <mergeCell ref="F6:F11"/>
    <mergeCell ref="G6:G11"/>
    <mergeCell ref="H6:H11"/>
    <mergeCell ref="P6:P11"/>
    <mergeCell ref="Q6:Q11"/>
  </mergeCells>
  <pageMargins left="0.78740157480314965" right="0.23622047244094491" top="0.15748031496062992" bottom="0.15748031496062992" header="0.31496062992125984" footer="0.31496062992125984"/>
  <pageSetup paperSize="9" scale="52" fitToHeight="1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11"/>
  <sheetViews>
    <sheetView topLeftCell="A10" workbookViewId="0">
      <selection activeCell="A24" sqref="A24:XFD24"/>
    </sheetView>
  </sheetViews>
  <sheetFormatPr defaultRowHeight="15"/>
  <cols>
    <col min="1" max="1" width="5.5703125" customWidth="1"/>
    <col min="2" max="2" width="14.5703125" customWidth="1"/>
    <col min="3" max="3" width="18.85546875" customWidth="1"/>
    <col min="4" max="4" width="12.7109375" customWidth="1"/>
    <col min="5" max="5" width="18.28515625" customWidth="1"/>
    <col min="6" max="6" width="13.7109375" style="7" customWidth="1"/>
    <col min="7" max="7" width="13.42578125" customWidth="1"/>
    <col min="8" max="8" width="12.85546875" customWidth="1"/>
    <col min="9" max="9" width="10.5703125" customWidth="1"/>
    <col min="10" max="10" width="9.85546875" customWidth="1"/>
    <col min="12" max="12" width="9.42578125" style="7" customWidth="1"/>
    <col min="13" max="13" width="13" style="7" customWidth="1"/>
    <col min="14" max="14" width="12.85546875" style="7" customWidth="1"/>
    <col min="15" max="15" width="11.5703125" style="7" customWidth="1"/>
    <col min="16" max="16" width="9.42578125" style="7" customWidth="1"/>
    <col min="17" max="17" width="10.42578125" style="7" customWidth="1"/>
  </cols>
  <sheetData>
    <row r="1" spans="1:17" ht="15.75">
      <c r="A1" s="1"/>
      <c r="B1" s="1"/>
      <c r="C1" s="6"/>
      <c r="D1" s="6"/>
      <c r="E1" s="1"/>
      <c r="F1" s="86"/>
      <c r="G1" s="1"/>
      <c r="H1" s="1"/>
      <c r="I1" s="1"/>
      <c r="J1" s="1"/>
      <c r="K1" s="39"/>
      <c r="L1" s="86"/>
      <c r="M1" s="86"/>
      <c r="N1" s="86"/>
      <c r="O1" s="184" t="s">
        <v>492</v>
      </c>
      <c r="P1" s="184"/>
      <c r="Q1" s="184"/>
    </row>
    <row r="2" spans="1:17" ht="20.25">
      <c r="A2" s="177" t="s">
        <v>263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20.25">
      <c r="A3" s="177" t="s">
        <v>412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7" ht="20.25">
      <c r="A4" s="177" t="s">
        <v>448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</row>
    <row r="5" spans="1:17">
      <c r="E5" s="4"/>
      <c r="G5" s="4"/>
      <c r="H5" s="4"/>
      <c r="I5" s="4"/>
      <c r="J5" s="4"/>
      <c r="K5" s="40"/>
    </row>
    <row r="6" spans="1:17" ht="15" customHeight="1">
      <c r="A6" s="174" t="s">
        <v>0</v>
      </c>
      <c r="B6" s="174" t="s">
        <v>178</v>
      </c>
      <c r="C6" s="174" t="s">
        <v>179</v>
      </c>
      <c r="D6" s="174" t="s">
        <v>180</v>
      </c>
      <c r="E6" s="174" t="s">
        <v>181</v>
      </c>
      <c r="F6" s="174" t="s">
        <v>261</v>
      </c>
      <c r="G6" s="174" t="s">
        <v>182</v>
      </c>
      <c r="H6" s="174" t="s">
        <v>183</v>
      </c>
      <c r="I6" s="174" t="s">
        <v>184</v>
      </c>
      <c r="J6" s="174" t="s">
        <v>185</v>
      </c>
      <c r="K6" s="181" t="s">
        <v>186</v>
      </c>
      <c r="L6" s="178" t="s">
        <v>2</v>
      </c>
      <c r="M6" s="174" t="s">
        <v>3</v>
      </c>
      <c r="N6" s="174" t="s">
        <v>262</v>
      </c>
      <c r="O6" s="174" t="s">
        <v>187</v>
      </c>
      <c r="P6" s="174" t="s">
        <v>188</v>
      </c>
      <c r="Q6" s="172" t="s">
        <v>4</v>
      </c>
    </row>
    <row r="7" spans="1:17">
      <c r="A7" s="175"/>
      <c r="B7" s="175"/>
      <c r="C7" s="175"/>
      <c r="D7" s="175"/>
      <c r="E7" s="175"/>
      <c r="F7" s="175"/>
      <c r="G7" s="175"/>
      <c r="H7" s="175"/>
      <c r="I7" s="175"/>
      <c r="J7" s="175"/>
      <c r="K7" s="182"/>
      <c r="L7" s="179"/>
      <c r="M7" s="175"/>
      <c r="N7" s="175"/>
      <c r="O7" s="175"/>
      <c r="P7" s="175"/>
      <c r="Q7" s="172"/>
    </row>
    <row r="8" spans="1:17">
      <c r="A8" s="175"/>
      <c r="B8" s="175"/>
      <c r="C8" s="175"/>
      <c r="D8" s="175"/>
      <c r="E8" s="175"/>
      <c r="F8" s="175"/>
      <c r="G8" s="175"/>
      <c r="H8" s="175"/>
      <c r="I8" s="175"/>
      <c r="J8" s="175"/>
      <c r="K8" s="182"/>
      <c r="L8" s="179"/>
      <c r="M8" s="175"/>
      <c r="N8" s="175"/>
      <c r="O8" s="175"/>
      <c r="P8" s="175"/>
      <c r="Q8" s="172"/>
    </row>
    <row r="9" spans="1:17" ht="15" customHeight="1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82"/>
      <c r="L9" s="179"/>
      <c r="M9" s="175"/>
      <c r="N9" s="175"/>
      <c r="O9" s="175"/>
      <c r="P9" s="175"/>
      <c r="Q9" s="172"/>
    </row>
    <row r="10" spans="1:17">
      <c r="A10" s="175"/>
      <c r="B10" s="175"/>
      <c r="C10" s="175"/>
      <c r="D10" s="175"/>
      <c r="E10" s="175"/>
      <c r="F10" s="175"/>
      <c r="G10" s="175"/>
      <c r="H10" s="175"/>
      <c r="I10" s="175"/>
      <c r="J10" s="175"/>
      <c r="K10" s="182"/>
      <c r="L10" s="179"/>
      <c r="M10" s="175"/>
      <c r="N10" s="175"/>
      <c r="O10" s="175"/>
      <c r="P10" s="175"/>
      <c r="Q10" s="172"/>
    </row>
    <row r="11" spans="1:17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83"/>
      <c r="L11" s="180"/>
      <c r="M11" s="176"/>
      <c r="N11" s="176"/>
      <c r="O11" s="176"/>
      <c r="P11" s="176"/>
      <c r="Q11" s="172"/>
    </row>
    <row r="12" spans="1:17">
      <c r="A12" s="8">
        <v>1</v>
      </c>
      <c r="B12" s="8">
        <v>2</v>
      </c>
      <c r="C12" s="8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38">
        <v>11</v>
      </c>
      <c r="L12" s="8">
        <v>12</v>
      </c>
      <c r="M12" s="10">
        <v>13</v>
      </c>
      <c r="N12" s="8">
        <v>14</v>
      </c>
      <c r="O12" s="11">
        <v>15</v>
      </c>
      <c r="P12" s="11">
        <v>16</v>
      </c>
      <c r="Q12" s="11">
        <v>17</v>
      </c>
    </row>
    <row r="13" spans="1:17" ht="75">
      <c r="A13" s="22">
        <v>1</v>
      </c>
      <c r="B13" s="22">
        <v>26269892</v>
      </c>
      <c r="C13" s="18" t="s">
        <v>189</v>
      </c>
      <c r="D13" s="18" t="s">
        <v>280</v>
      </c>
      <c r="E13" s="27" t="s">
        <v>421</v>
      </c>
      <c r="F13" s="22">
        <v>2210009883</v>
      </c>
      <c r="G13" s="18" t="s">
        <v>422</v>
      </c>
      <c r="H13" s="27" t="s">
        <v>279</v>
      </c>
      <c r="I13" s="52">
        <v>42384</v>
      </c>
      <c r="J13" s="18" t="s">
        <v>423</v>
      </c>
      <c r="K13" s="44">
        <v>1</v>
      </c>
      <c r="L13" s="15">
        <v>2.4E-2</v>
      </c>
      <c r="M13" s="22" t="s">
        <v>150</v>
      </c>
      <c r="N13" s="22">
        <v>112221.77</v>
      </c>
      <c r="O13" s="51">
        <v>42054</v>
      </c>
      <c r="P13" s="22">
        <v>5</v>
      </c>
      <c r="Q13" s="67">
        <v>5611.09</v>
      </c>
    </row>
    <row r="14" spans="1:17" ht="60">
      <c r="A14" s="22">
        <v>2</v>
      </c>
      <c r="B14" s="22">
        <v>26269892</v>
      </c>
      <c r="C14" s="18" t="s">
        <v>189</v>
      </c>
      <c r="D14" s="18" t="s">
        <v>370</v>
      </c>
      <c r="E14" s="88" t="s">
        <v>61</v>
      </c>
      <c r="F14" s="67">
        <v>23957545</v>
      </c>
      <c r="G14" s="88" t="s">
        <v>424</v>
      </c>
      <c r="H14" s="88" t="s">
        <v>61</v>
      </c>
      <c r="I14" s="89">
        <v>42461</v>
      </c>
      <c r="J14" s="88" t="s">
        <v>425</v>
      </c>
      <c r="K14" s="67">
        <v>3</v>
      </c>
      <c r="L14" s="67">
        <v>1.4614</v>
      </c>
      <c r="M14" s="67" t="s">
        <v>426</v>
      </c>
      <c r="N14" s="67">
        <v>2353488.94</v>
      </c>
      <c r="O14" s="90">
        <v>42460</v>
      </c>
      <c r="P14" s="67">
        <v>5</v>
      </c>
      <c r="Q14" s="67">
        <v>117674.45</v>
      </c>
    </row>
    <row r="15" spans="1:17" ht="60">
      <c r="A15" s="22">
        <v>3</v>
      </c>
      <c r="B15" s="22">
        <v>26269892</v>
      </c>
      <c r="C15" s="18" t="s">
        <v>189</v>
      </c>
      <c r="D15" s="18" t="s">
        <v>340</v>
      </c>
      <c r="E15" s="88" t="s">
        <v>64</v>
      </c>
      <c r="F15" s="67">
        <v>35009379</v>
      </c>
      <c r="G15" s="88" t="s">
        <v>427</v>
      </c>
      <c r="H15" s="88" t="s">
        <v>61</v>
      </c>
      <c r="I15" s="89">
        <v>42461</v>
      </c>
      <c r="J15" s="88" t="s">
        <v>428</v>
      </c>
      <c r="K15" s="67">
        <v>3</v>
      </c>
      <c r="L15" s="67">
        <v>0.24010000000000001</v>
      </c>
      <c r="M15" s="67" t="s">
        <v>426</v>
      </c>
      <c r="N15" s="67">
        <v>386691.78</v>
      </c>
      <c r="O15" s="90">
        <v>42460</v>
      </c>
      <c r="P15" s="67">
        <v>5</v>
      </c>
      <c r="Q15" s="67">
        <v>19334.59</v>
      </c>
    </row>
    <row r="16" spans="1:17" ht="60">
      <c r="A16" s="22">
        <v>4</v>
      </c>
      <c r="B16" s="22">
        <v>26269892</v>
      </c>
      <c r="C16" s="18" t="s">
        <v>189</v>
      </c>
      <c r="D16" s="18" t="s">
        <v>429</v>
      </c>
      <c r="E16" s="88" t="s">
        <v>31</v>
      </c>
      <c r="F16" s="67">
        <v>32712905</v>
      </c>
      <c r="G16" s="88" t="s">
        <v>430</v>
      </c>
      <c r="H16" s="88" t="s">
        <v>431</v>
      </c>
      <c r="I16" s="89">
        <v>42430</v>
      </c>
      <c r="J16" s="88" t="s">
        <v>432</v>
      </c>
      <c r="K16" s="67">
        <v>5</v>
      </c>
      <c r="L16" s="67">
        <v>0.27139999999999997</v>
      </c>
      <c r="M16" s="67" t="s">
        <v>433</v>
      </c>
      <c r="N16" s="67">
        <v>779930.4</v>
      </c>
      <c r="O16" s="90">
        <v>42430</v>
      </c>
      <c r="P16" s="67">
        <v>5</v>
      </c>
      <c r="Q16" s="67">
        <v>38996.519999999997</v>
      </c>
    </row>
    <row r="17" spans="1:19" ht="90">
      <c r="A17" s="22">
        <v>5</v>
      </c>
      <c r="B17" s="22">
        <v>26269892</v>
      </c>
      <c r="C17" s="18" t="s">
        <v>189</v>
      </c>
      <c r="D17" s="18" t="s">
        <v>434</v>
      </c>
      <c r="E17" s="88" t="s">
        <v>435</v>
      </c>
      <c r="F17" s="67">
        <v>38401914</v>
      </c>
      <c r="G17" s="88" t="s">
        <v>436</v>
      </c>
      <c r="H17" s="88" t="s">
        <v>437</v>
      </c>
      <c r="I17" s="89">
        <v>42461</v>
      </c>
      <c r="J17" s="88" t="s">
        <v>438</v>
      </c>
      <c r="K17" s="67">
        <v>5</v>
      </c>
      <c r="L17" s="67">
        <v>0.4577</v>
      </c>
      <c r="M17" s="67" t="s">
        <v>439</v>
      </c>
      <c r="N17" s="67">
        <v>832806.22</v>
      </c>
      <c r="O17" s="90">
        <v>42465</v>
      </c>
      <c r="P17" s="67">
        <v>5</v>
      </c>
      <c r="Q17" s="67">
        <v>41640.31</v>
      </c>
    </row>
    <row r="18" spans="1:19" ht="60">
      <c r="A18" s="22">
        <v>6</v>
      </c>
      <c r="B18" s="22">
        <v>26269892</v>
      </c>
      <c r="C18" s="18" t="s">
        <v>189</v>
      </c>
      <c r="D18" s="18" t="s">
        <v>347</v>
      </c>
      <c r="E18" s="88" t="s">
        <v>83</v>
      </c>
      <c r="F18" s="67">
        <v>2305206100</v>
      </c>
      <c r="G18" s="88" t="s">
        <v>440</v>
      </c>
      <c r="H18" s="88" t="s">
        <v>441</v>
      </c>
      <c r="I18" s="89">
        <v>42419</v>
      </c>
      <c r="J18" s="88" t="s">
        <v>442</v>
      </c>
      <c r="K18" s="67">
        <v>5</v>
      </c>
      <c r="L18" s="67">
        <v>1E-3</v>
      </c>
      <c r="M18" s="67" t="s">
        <v>443</v>
      </c>
      <c r="N18" s="67">
        <v>5274.43</v>
      </c>
      <c r="O18" s="90">
        <v>42044</v>
      </c>
      <c r="P18" s="67">
        <v>5</v>
      </c>
      <c r="Q18" s="67">
        <v>263.72000000000003</v>
      </c>
    </row>
    <row r="19" spans="1:19" ht="60">
      <c r="A19" s="22">
        <v>7</v>
      </c>
      <c r="B19" s="22">
        <v>26269892</v>
      </c>
      <c r="C19" s="18" t="s">
        <v>189</v>
      </c>
      <c r="D19" s="18" t="s">
        <v>278</v>
      </c>
      <c r="E19" s="88" t="s">
        <v>444</v>
      </c>
      <c r="F19" s="67">
        <v>2886809661</v>
      </c>
      <c r="G19" s="88" t="s">
        <v>445</v>
      </c>
      <c r="H19" s="88" t="s">
        <v>276</v>
      </c>
      <c r="I19" s="89">
        <v>42552</v>
      </c>
      <c r="J19" s="88" t="s">
        <v>447</v>
      </c>
      <c r="K19" s="67">
        <v>5</v>
      </c>
      <c r="L19" s="67">
        <v>0.01</v>
      </c>
      <c r="M19" s="67" t="s">
        <v>446</v>
      </c>
      <c r="N19" s="67">
        <v>43496.67</v>
      </c>
      <c r="O19" s="90">
        <v>42307</v>
      </c>
      <c r="P19" s="67">
        <v>5</v>
      </c>
      <c r="Q19" s="67">
        <v>2174.83</v>
      </c>
    </row>
    <row r="20" spans="1:19">
      <c r="A20" s="16"/>
      <c r="B20" s="16"/>
      <c r="C20" s="98"/>
      <c r="D20" s="98"/>
      <c r="E20" s="99"/>
      <c r="F20" s="100"/>
      <c r="G20" s="99"/>
      <c r="H20" s="99"/>
      <c r="I20" s="101"/>
      <c r="J20" s="99"/>
      <c r="K20" s="100"/>
      <c r="L20" s="100"/>
      <c r="M20" s="100"/>
      <c r="N20" s="100"/>
      <c r="O20" s="102"/>
      <c r="P20" s="100"/>
      <c r="Q20" s="100"/>
    </row>
    <row r="21" spans="1:19">
      <c r="A21" s="16"/>
      <c r="B21" s="16"/>
      <c r="C21" s="98"/>
      <c r="D21" s="98"/>
      <c r="E21" s="99"/>
      <c r="F21" s="100"/>
      <c r="G21" s="99"/>
      <c r="H21" s="99"/>
      <c r="I21" s="101"/>
      <c r="J21" s="99"/>
      <c r="K21" s="100"/>
      <c r="L21" s="100"/>
      <c r="M21" s="100"/>
      <c r="N21" s="100"/>
      <c r="O21" s="102"/>
      <c r="P21" s="100"/>
      <c r="Q21" s="100"/>
    </row>
    <row r="22" spans="1:19">
      <c r="A22" s="84"/>
      <c r="B22" s="84"/>
      <c r="C22" s="84"/>
      <c r="D22" s="84"/>
      <c r="E22" s="84"/>
      <c r="F22" s="85"/>
      <c r="G22" s="84"/>
      <c r="H22" s="84"/>
      <c r="I22" s="84"/>
      <c r="J22" s="84"/>
      <c r="K22" s="85"/>
      <c r="L22" s="85"/>
      <c r="M22" s="85"/>
      <c r="N22" s="85"/>
      <c r="O22" s="85"/>
      <c r="P22" s="85"/>
      <c r="Q22" s="85"/>
    </row>
    <row r="23" spans="1:19">
      <c r="A23" s="84"/>
      <c r="B23" s="84"/>
      <c r="C23" s="84"/>
      <c r="D23" s="84"/>
      <c r="E23" s="84"/>
      <c r="F23" s="85"/>
      <c r="G23" s="84"/>
      <c r="H23" s="84"/>
      <c r="I23" s="84"/>
      <c r="J23" s="84"/>
      <c r="K23" s="85"/>
      <c r="L23" s="85"/>
      <c r="M23" s="85"/>
      <c r="N23" s="85"/>
      <c r="O23" s="85"/>
      <c r="P23" s="85"/>
      <c r="Q23" s="85"/>
    </row>
    <row r="24" spans="1:19" ht="16.5">
      <c r="A24" s="84"/>
      <c r="B24" s="84"/>
      <c r="C24" s="185" t="s">
        <v>413</v>
      </c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</row>
    <row r="25" spans="1:19">
      <c r="A25" s="84"/>
      <c r="B25" s="84"/>
      <c r="C25" s="84"/>
      <c r="D25" s="84"/>
      <c r="E25" s="84"/>
      <c r="F25" s="85"/>
      <c r="G25" s="84"/>
      <c r="H25" s="84"/>
      <c r="I25" s="84"/>
      <c r="J25" s="84"/>
      <c r="K25" s="85"/>
      <c r="L25" s="85"/>
      <c r="M25" s="85"/>
      <c r="N25" s="85"/>
      <c r="O25" s="85"/>
      <c r="P25" s="85"/>
      <c r="Q25" s="85"/>
    </row>
    <row r="26" spans="1:19">
      <c r="A26" s="84"/>
      <c r="B26" s="84"/>
      <c r="C26" s="84"/>
      <c r="D26" s="84"/>
      <c r="E26" s="84"/>
      <c r="F26" s="85"/>
      <c r="G26" s="84"/>
      <c r="H26" s="84"/>
      <c r="I26" s="84"/>
      <c r="J26" s="84"/>
      <c r="K26" s="85"/>
      <c r="L26" s="85"/>
      <c r="M26" s="85"/>
      <c r="N26" s="85"/>
      <c r="O26" s="85"/>
      <c r="P26" s="85"/>
      <c r="Q26" s="85"/>
    </row>
    <row r="27" spans="1:19">
      <c r="A27" s="84"/>
      <c r="B27" s="84"/>
      <c r="C27" s="84"/>
      <c r="D27" s="84"/>
      <c r="E27" s="84"/>
      <c r="F27" s="85"/>
      <c r="G27" s="84"/>
      <c r="H27" s="84"/>
      <c r="I27" s="84"/>
      <c r="J27" s="84"/>
      <c r="K27" s="85"/>
      <c r="L27" s="85"/>
      <c r="M27" s="85"/>
      <c r="N27" s="85"/>
      <c r="O27" s="85"/>
      <c r="P27" s="85"/>
      <c r="Q27" s="85"/>
    </row>
    <row r="28" spans="1:19">
      <c r="A28" s="84"/>
      <c r="B28" s="84"/>
      <c r="C28" s="84"/>
      <c r="D28" s="84"/>
      <c r="E28" s="84"/>
      <c r="F28" s="85"/>
      <c r="G28" s="84"/>
      <c r="H28" s="84"/>
      <c r="I28" s="84"/>
      <c r="J28" s="84"/>
      <c r="K28" s="85"/>
      <c r="L28" s="85"/>
      <c r="M28" s="85"/>
      <c r="N28" s="85"/>
      <c r="O28" s="85"/>
      <c r="P28" s="85"/>
      <c r="Q28" s="85"/>
    </row>
    <row r="29" spans="1:19">
      <c r="A29" s="84"/>
      <c r="B29" s="84"/>
      <c r="C29" s="84"/>
      <c r="D29" s="84"/>
      <c r="E29" s="84"/>
      <c r="F29" s="85"/>
      <c r="G29" s="84"/>
      <c r="H29" s="84"/>
      <c r="I29" s="84"/>
      <c r="J29" s="84"/>
      <c r="K29" s="84"/>
      <c r="L29" s="85"/>
      <c r="M29" s="85"/>
      <c r="N29" s="85"/>
      <c r="O29" s="85"/>
      <c r="P29" s="85"/>
      <c r="Q29" s="85"/>
    </row>
    <row r="30" spans="1:19">
      <c r="A30" s="84"/>
      <c r="B30" s="84"/>
      <c r="C30" s="84"/>
      <c r="D30" s="84"/>
      <c r="E30" s="84"/>
      <c r="F30" s="85"/>
      <c r="G30" s="84"/>
      <c r="H30" s="84"/>
      <c r="I30" s="84"/>
      <c r="J30" s="84"/>
      <c r="K30" s="84"/>
      <c r="L30" s="85"/>
      <c r="M30" s="85"/>
      <c r="N30" s="85"/>
      <c r="O30" s="85"/>
      <c r="P30" s="85"/>
      <c r="Q30" s="85"/>
    </row>
    <row r="31" spans="1:19">
      <c r="A31" s="84"/>
      <c r="B31" s="84"/>
      <c r="C31" s="84"/>
      <c r="D31" s="84"/>
      <c r="E31" s="84"/>
      <c r="F31" s="85"/>
      <c r="G31" s="84"/>
      <c r="H31" s="84"/>
      <c r="I31" s="84"/>
      <c r="J31" s="84"/>
      <c r="K31" s="84"/>
      <c r="L31" s="85"/>
      <c r="M31" s="85"/>
      <c r="N31" s="85"/>
      <c r="O31" s="85"/>
      <c r="P31" s="85"/>
      <c r="Q31" s="85"/>
    </row>
    <row r="32" spans="1:19">
      <c r="A32" s="84"/>
      <c r="B32" s="84"/>
      <c r="C32" s="84"/>
      <c r="D32" s="84"/>
      <c r="E32" s="84"/>
      <c r="F32" s="85"/>
      <c r="G32" s="84"/>
      <c r="H32" s="84"/>
      <c r="I32" s="84"/>
      <c r="J32" s="84"/>
      <c r="K32" s="84"/>
      <c r="L32" s="85"/>
      <c r="M32" s="85"/>
      <c r="N32" s="85"/>
      <c r="O32" s="85"/>
      <c r="P32" s="85"/>
      <c r="Q32" s="85"/>
    </row>
    <row r="33" spans="1:17">
      <c r="A33" s="84"/>
      <c r="B33" s="84"/>
      <c r="C33" s="84"/>
      <c r="D33" s="84"/>
      <c r="E33" s="84"/>
      <c r="F33" s="85"/>
      <c r="G33" s="84"/>
      <c r="H33" s="84"/>
      <c r="I33" s="84"/>
      <c r="J33" s="84"/>
      <c r="K33" s="84"/>
      <c r="L33" s="85"/>
      <c r="M33" s="85"/>
      <c r="N33" s="85"/>
      <c r="O33" s="85"/>
      <c r="P33" s="85"/>
      <c r="Q33" s="85"/>
    </row>
    <row r="34" spans="1:17">
      <c r="A34" s="84"/>
      <c r="B34" s="84"/>
      <c r="C34" s="84"/>
      <c r="D34" s="84"/>
      <c r="E34" s="84"/>
      <c r="F34" s="85"/>
      <c r="G34" s="84"/>
      <c r="H34" s="84"/>
      <c r="I34" s="84"/>
      <c r="J34" s="84"/>
      <c r="K34" s="84"/>
      <c r="L34" s="85"/>
      <c r="M34" s="85"/>
      <c r="N34" s="85"/>
      <c r="O34" s="85"/>
      <c r="P34" s="85"/>
      <c r="Q34" s="85"/>
    </row>
    <row r="35" spans="1:17">
      <c r="A35" s="84"/>
      <c r="B35" s="84"/>
      <c r="C35" s="84"/>
      <c r="D35" s="84"/>
      <c r="E35" s="84"/>
      <c r="F35" s="85"/>
      <c r="G35" s="84"/>
      <c r="H35" s="84"/>
      <c r="I35" s="84"/>
      <c r="J35" s="84"/>
      <c r="K35" s="84"/>
      <c r="L35" s="85"/>
      <c r="M35" s="85"/>
      <c r="N35" s="85"/>
      <c r="O35" s="85"/>
      <c r="P35" s="85"/>
      <c r="Q35" s="85"/>
    </row>
    <row r="36" spans="1:17">
      <c r="A36" s="84"/>
      <c r="B36" s="84"/>
      <c r="C36" s="84"/>
      <c r="D36" s="84"/>
      <c r="E36" s="84"/>
      <c r="F36" s="85"/>
      <c r="G36" s="84"/>
      <c r="H36" s="84"/>
      <c r="I36" s="84"/>
      <c r="J36" s="84"/>
      <c r="K36" s="84"/>
      <c r="L36" s="85"/>
      <c r="M36" s="85"/>
      <c r="N36" s="85"/>
      <c r="O36" s="85"/>
      <c r="P36" s="85"/>
      <c r="Q36" s="85"/>
    </row>
    <row r="37" spans="1:17">
      <c r="A37" s="84"/>
      <c r="B37" s="84"/>
      <c r="C37" s="84"/>
      <c r="D37" s="84"/>
      <c r="E37" s="84"/>
      <c r="F37" s="85"/>
      <c r="G37" s="84"/>
      <c r="H37" s="84"/>
      <c r="I37" s="84"/>
      <c r="J37" s="84"/>
      <c r="K37" s="84"/>
      <c r="L37" s="85"/>
      <c r="M37" s="85"/>
      <c r="N37" s="85"/>
      <c r="O37" s="85"/>
      <c r="P37" s="85"/>
      <c r="Q37" s="85"/>
    </row>
    <row r="38" spans="1:17">
      <c r="A38" s="84"/>
      <c r="B38" s="84"/>
      <c r="C38" s="84"/>
      <c r="D38" s="84"/>
      <c r="E38" s="84"/>
      <c r="F38" s="85"/>
      <c r="G38" s="84"/>
      <c r="H38" s="84"/>
      <c r="I38" s="84"/>
      <c r="J38" s="84"/>
      <c r="K38" s="84"/>
      <c r="L38" s="85"/>
      <c r="M38" s="85"/>
      <c r="N38" s="85"/>
      <c r="O38" s="85"/>
      <c r="P38" s="85"/>
      <c r="Q38" s="85"/>
    </row>
    <row r="39" spans="1:17">
      <c r="A39" s="84"/>
      <c r="B39" s="84"/>
      <c r="C39" s="84"/>
      <c r="D39" s="84"/>
      <c r="E39" s="84"/>
      <c r="F39" s="85"/>
      <c r="G39" s="84"/>
      <c r="H39" s="84"/>
      <c r="I39" s="84"/>
      <c r="J39" s="84"/>
      <c r="K39" s="84"/>
      <c r="L39" s="85"/>
      <c r="M39" s="85"/>
      <c r="N39" s="85"/>
      <c r="O39" s="85"/>
      <c r="P39" s="85"/>
      <c r="Q39" s="85"/>
    </row>
    <row r="40" spans="1:17">
      <c r="A40" s="84"/>
      <c r="B40" s="84"/>
      <c r="C40" s="84"/>
      <c r="D40" s="84"/>
      <c r="E40" s="84"/>
      <c r="F40" s="85"/>
      <c r="G40" s="84"/>
      <c r="H40" s="84"/>
      <c r="I40" s="84"/>
      <c r="J40" s="84"/>
      <c r="K40" s="84"/>
      <c r="L40" s="85"/>
      <c r="M40" s="85"/>
      <c r="N40" s="85"/>
      <c r="O40" s="85"/>
      <c r="P40" s="85"/>
      <c r="Q40" s="85"/>
    </row>
    <row r="41" spans="1:17">
      <c r="A41" s="84"/>
      <c r="B41" s="84"/>
      <c r="C41" s="84"/>
      <c r="D41" s="84"/>
      <c r="E41" s="84"/>
      <c r="F41" s="85"/>
      <c r="G41" s="84"/>
      <c r="H41" s="84"/>
      <c r="I41" s="84"/>
      <c r="J41" s="84"/>
      <c r="K41" s="84"/>
      <c r="L41" s="85"/>
      <c r="M41" s="85"/>
      <c r="N41" s="85"/>
      <c r="O41" s="85"/>
      <c r="P41" s="85"/>
      <c r="Q41" s="85"/>
    </row>
    <row r="42" spans="1:17">
      <c r="A42" s="84"/>
      <c r="B42" s="84"/>
      <c r="C42" s="84"/>
      <c r="D42" s="84"/>
      <c r="E42" s="84"/>
      <c r="F42" s="85"/>
      <c r="G42" s="84"/>
      <c r="H42" s="84"/>
      <c r="I42" s="84"/>
      <c r="J42" s="84"/>
      <c r="K42" s="84"/>
      <c r="L42" s="85"/>
      <c r="M42" s="85"/>
      <c r="N42" s="85"/>
      <c r="O42" s="85"/>
      <c r="P42" s="85"/>
      <c r="Q42" s="85"/>
    </row>
    <row r="43" spans="1:17">
      <c r="A43" s="84"/>
      <c r="B43" s="84"/>
      <c r="C43" s="84"/>
      <c r="D43" s="84"/>
      <c r="E43" s="84"/>
      <c r="F43" s="85"/>
      <c r="G43" s="84"/>
      <c r="H43" s="84"/>
      <c r="I43" s="84"/>
      <c r="J43" s="84"/>
      <c r="K43" s="84"/>
      <c r="L43" s="85"/>
      <c r="M43" s="85"/>
      <c r="N43" s="85"/>
      <c r="O43" s="85"/>
      <c r="P43" s="85"/>
      <c r="Q43" s="85"/>
    </row>
    <row r="44" spans="1:17">
      <c r="A44" s="84"/>
      <c r="B44" s="84"/>
      <c r="C44" s="84"/>
      <c r="D44" s="84"/>
      <c r="E44" s="84"/>
      <c r="F44" s="85"/>
      <c r="G44" s="84"/>
      <c r="H44" s="84"/>
      <c r="I44" s="84"/>
      <c r="J44" s="84"/>
      <c r="K44" s="84"/>
      <c r="L44" s="85"/>
      <c r="M44" s="85"/>
      <c r="N44" s="85"/>
      <c r="O44" s="85"/>
      <c r="P44" s="85"/>
      <c r="Q44" s="85"/>
    </row>
    <row r="45" spans="1:17">
      <c r="A45" s="84"/>
      <c r="B45" s="84"/>
      <c r="C45" s="84"/>
      <c r="D45" s="84"/>
      <c r="E45" s="84"/>
      <c r="F45" s="85"/>
      <c r="G45" s="84"/>
      <c r="H45" s="84"/>
      <c r="I45" s="84"/>
      <c r="J45" s="84"/>
      <c r="K45" s="84"/>
      <c r="L45" s="85"/>
      <c r="M45" s="85"/>
      <c r="N45" s="85"/>
      <c r="O45" s="85"/>
      <c r="P45" s="85"/>
      <c r="Q45" s="85"/>
    </row>
    <row r="46" spans="1:17">
      <c r="A46" s="84"/>
      <c r="B46" s="84"/>
      <c r="C46" s="84"/>
      <c r="D46" s="84"/>
      <c r="E46" s="84"/>
      <c r="F46" s="85"/>
      <c r="G46" s="84"/>
      <c r="H46" s="84"/>
      <c r="I46" s="84"/>
      <c r="J46" s="84"/>
      <c r="K46" s="84"/>
      <c r="L46" s="85"/>
      <c r="M46" s="85"/>
      <c r="N46" s="85"/>
      <c r="O46" s="85"/>
      <c r="P46" s="85"/>
      <c r="Q46" s="85"/>
    </row>
    <row r="47" spans="1:17">
      <c r="A47" s="84"/>
      <c r="B47" s="84"/>
      <c r="C47" s="84"/>
      <c r="D47" s="84"/>
      <c r="E47" s="84"/>
      <c r="F47" s="85"/>
      <c r="G47" s="84"/>
      <c r="H47" s="84"/>
      <c r="I47" s="84"/>
      <c r="J47" s="84"/>
      <c r="K47" s="84"/>
      <c r="L47" s="85"/>
      <c r="M47" s="85"/>
      <c r="N47" s="85"/>
      <c r="O47" s="85"/>
      <c r="P47" s="85"/>
      <c r="Q47" s="85"/>
    </row>
    <row r="48" spans="1:17">
      <c r="A48" s="84"/>
      <c r="B48" s="84"/>
      <c r="C48" s="84"/>
      <c r="D48" s="84"/>
      <c r="E48" s="84"/>
      <c r="F48" s="85"/>
      <c r="G48" s="84"/>
      <c r="H48" s="84"/>
      <c r="I48" s="84"/>
      <c r="J48" s="84"/>
      <c r="K48" s="84"/>
      <c r="L48" s="85"/>
      <c r="M48" s="85"/>
      <c r="N48" s="85"/>
      <c r="O48" s="85"/>
      <c r="P48" s="85"/>
      <c r="Q48" s="85"/>
    </row>
    <row r="49" spans="1:17">
      <c r="A49" s="84"/>
      <c r="B49" s="84"/>
      <c r="C49" s="84"/>
      <c r="D49" s="84"/>
      <c r="E49" s="84"/>
      <c r="F49" s="85"/>
      <c r="G49" s="84"/>
      <c r="H49" s="84"/>
      <c r="I49" s="84"/>
      <c r="J49" s="84"/>
      <c r="K49" s="84"/>
      <c r="L49" s="85"/>
      <c r="M49" s="85"/>
      <c r="N49" s="85"/>
      <c r="O49" s="85"/>
      <c r="P49" s="85"/>
      <c r="Q49" s="85"/>
    </row>
    <row r="50" spans="1:17">
      <c r="A50" s="84"/>
      <c r="B50" s="84"/>
      <c r="C50" s="84"/>
      <c r="D50" s="84"/>
      <c r="E50" s="84"/>
      <c r="F50" s="85"/>
      <c r="G50" s="84"/>
      <c r="H50" s="84"/>
      <c r="I50" s="84"/>
      <c r="J50" s="84"/>
      <c r="K50" s="84"/>
      <c r="L50" s="85"/>
      <c r="M50" s="85"/>
      <c r="N50" s="85"/>
      <c r="O50" s="85"/>
      <c r="P50" s="85"/>
      <c r="Q50" s="85"/>
    </row>
    <row r="51" spans="1:17">
      <c r="A51" s="84"/>
      <c r="B51" s="84"/>
      <c r="C51" s="84"/>
      <c r="D51" s="84"/>
      <c r="E51" s="84"/>
      <c r="F51" s="85"/>
      <c r="G51" s="84"/>
      <c r="H51" s="84"/>
      <c r="I51" s="84"/>
      <c r="J51" s="84"/>
      <c r="K51" s="84"/>
      <c r="L51" s="85"/>
      <c r="M51" s="85"/>
      <c r="N51" s="85"/>
      <c r="O51" s="85"/>
      <c r="P51" s="85"/>
      <c r="Q51" s="85"/>
    </row>
    <row r="52" spans="1:17">
      <c r="A52" s="84"/>
      <c r="B52" s="84"/>
      <c r="C52" s="84"/>
      <c r="D52" s="84"/>
      <c r="E52" s="84"/>
      <c r="F52" s="85"/>
      <c r="G52" s="84"/>
      <c r="H52" s="84"/>
      <c r="I52" s="84"/>
      <c r="J52" s="84"/>
      <c r="K52" s="84"/>
      <c r="L52" s="85"/>
      <c r="M52" s="85"/>
      <c r="N52" s="85"/>
      <c r="O52" s="85"/>
      <c r="P52" s="85"/>
      <c r="Q52" s="85"/>
    </row>
    <row r="53" spans="1:17">
      <c r="A53" s="84"/>
      <c r="B53" s="84"/>
      <c r="C53" s="84"/>
      <c r="D53" s="84"/>
      <c r="E53" s="84"/>
      <c r="F53" s="85"/>
      <c r="G53" s="84"/>
      <c r="H53" s="84"/>
      <c r="I53" s="84"/>
      <c r="J53" s="84"/>
      <c r="K53" s="84"/>
      <c r="L53" s="85"/>
      <c r="M53" s="85"/>
      <c r="N53" s="85"/>
      <c r="O53" s="85"/>
      <c r="P53" s="85"/>
      <c r="Q53" s="85"/>
    </row>
    <row r="54" spans="1:17">
      <c r="A54" s="84"/>
      <c r="B54" s="84"/>
      <c r="C54" s="84"/>
      <c r="D54" s="84"/>
      <c r="E54" s="84"/>
      <c r="F54" s="85"/>
      <c r="G54" s="84"/>
      <c r="H54" s="84"/>
      <c r="I54" s="84"/>
      <c r="J54" s="84"/>
      <c r="K54" s="84"/>
      <c r="L54" s="85"/>
      <c r="M54" s="85"/>
      <c r="N54" s="85"/>
      <c r="O54" s="85"/>
      <c r="P54" s="85"/>
      <c r="Q54" s="85"/>
    </row>
    <row r="55" spans="1:17">
      <c r="A55" s="84"/>
      <c r="B55" s="84"/>
      <c r="C55" s="84"/>
      <c r="D55" s="84"/>
      <c r="E55" s="84"/>
      <c r="F55" s="85"/>
      <c r="G55" s="84"/>
      <c r="H55" s="84"/>
      <c r="I55" s="84"/>
      <c r="J55" s="84"/>
      <c r="K55" s="84"/>
      <c r="L55" s="85"/>
      <c r="M55" s="85"/>
      <c r="N55" s="85"/>
      <c r="O55" s="85"/>
      <c r="P55" s="85"/>
      <c r="Q55" s="85"/>
    </row>
    <row r="56" spans="1:17">
      <c r="A56" s="84"/>
      <c r="B56" s="84"/>
      <c r="C56" s="84"/>
      <c r="D56" s="84"/>
      <c r="E56" s="84"/>
      <c r="F56" s="85"/>
      <c r="G56" s="84"/>
      <c r="H56" s="84"/>
      <c r="I56" s="84"/>
      <c r="J56" s="84"/>
      <c r="K56" s="84"/>
      <c r="L56" s="85"/>
      <c r="M56" s="85"/>
      <c r="N56" s="85"/>
      <c r="O56" s="85"/>
      <c r="P56" s="85"/>
      <c r="Q56" s="85"/>
    </row>
    <row r="57" spans="1:17">
      <c r="A57" s="84"/>
      <c r="B57" s="84"/>
      <c r="C57" s="84"/>
      <c r="D57" s="84"/>
      <c r="E57" s="84"/>
      <c r="F57" s="85"/>
      <c r="G57" s="84"/>
      <c r="H57" s="84"/>
      <c r="I57" s="84"/>
      <c r="J57" s="84"/>
      <c r="K57" s="84"/>
      <c r="L57" s="85"/>
      <c r="M57" s="85"/>
      <c r="N57" s="85"/>
      <c r="O57" s="85"/>
      <c r="P57" s="85"/>
      <c r="Q57" s="85"/>
    </row>
    <row r="58" spans="1:17">
      <c r="A58" s="84"/>
      <c r="B58" s="84"/>
      <c r="C58" s="84"/>
      <c r="D58" s="84"/>
      <c r="E58" s="84"/>
      <c r="F58" s="85"/>
      <c r="G58" s="84"/>
      <c r="H58" s="84"/>
      <c r="I58" s="84"/>
      <c r="J58" s="84"/>
      <c r="K58" s="84"/>
      <c r="L58" s="85"/>
      <c r="M58" s="85"/>
      <c r="N58" s="85"/>
      <c r="O58" s="85"/>
      <c r="P58" s="85"/>
      <c r="Q58" s="85"/>
    </row>
    <row r="59" spans="1:17">
      <c r="A59" s="84"/>
      <c r="B59" s="84"/>
      <c r="C59" s="84"/>
      <c r="D59" s="84"/>
      <c r="E59" s="84"/>
      <c r="F59" s="85"/>
      <c r="G59" s="84"/>
      <c r="H59" s="84"/>
      <c r="I59" s="84"/>
      <c r="J59" s="84"/>
      <c r="K59" s="84"/>
      <c r="L59" s="85"/>
      <c r="M59" s="85"/>
      <c r="N59" s="85"/>
      <c r="O59" s="85"/>
      <c r="P59" s="85"/>
      <c r="Q59" s="85"/>
    </row>
    <row r="60" spans="1:17">
      <c r="A60" s="84"/>
      <c r="B60" s="84"/>
      <c r="C60" s="84"/>
      <c r="D60" s="84"/>
      <c r="E60" s="84"/>
      <c r="F60" s="85"/>
      <c r="G60" s="84"/>
      <c r="H60" s="84"/>
      <c r="I60" s="84"/>
      <c r="J60" s="84"/>
      <c r="K60" s="84"/>
      <c r="L60" s="85"/>
      <c r="M60" s="85"/>
      <c r="N60" s="85"/>
      <c r="O60" s="85"/>
      <c r="P60" s="85"/>
      <c r="Q60" s="85"/>
    </row>
    <row r="61" spans="1:17">
      <c r="A61" s="84"/>
      <c r="B61" s="84"/>
      <c r="C61" s="84"/>
      <c r="D61" s="84"/>
      <c r="E61" s="84"/>
      <c r="F61" s="85"/>
      <c r="G61" s="84"/>
      <c r="H61" s="84"/>
      <c r="I61" s="84"/>
      <c r="J61" s="84"/>
      <c r="K61" s="84"/>
      <c r="L61" s="85"/>
      <c r="M61" s="85"/>
      <c r="N61" s="85"/>
      <c r="O61" s="85"/>
      <c r="P61" s="85"/>
      <c r="Q61" s="85"/>
    </row>
    <row r="62" spans="1:17">
      <c r="A62" s="84"/>
      <c r="B62" s="84"/>
      <c r="C62" s="84"/>
      <c r="D62" s="84"/>
      <c r="E62" s="84"/>
      <c r="F62" s="85"/>
      <c r="G62" s="84"/>
      <c r="H62" s="84"/>
      <c r="I62" s="84"/>
      <c r="J62" s="84"/>
      <c r="K62" s="84"/>
      <c r="L62" s="85"/>
      <c r="M62" s="85"/>
      <c r="N62" s="85"/>
      <c r="O62" s="85"/>
      <c r="P62" s="85"/>
      <c r="Q62" s="85"/>
    </row>
    <row r="63" spans="1:17">
      <c r="A63" s="84"/>
      <c r="B63" s="84"/>
      <c r="C63" s="84"/>
      <c r="D63" s="84"/>
      <c r="E63" s="84"/>
      <c r="F63" s="85"/>
      <c r="G63" s="84"/>
      <c r="H63" s="84"/>
      <c r="I63" s="84"/>
      <c r="J63" s="84"/>
      <c r="K63" s="84"/>
      <c r="L63" s="85"/>
      <c r="M63" s="85"/>
      <c r="N63" s="85"/>
      <c r="O63" s="85"/>
      <c r="P63" s="85"/>
      <c r="Q63" s="85"/>
    </row>
    <row r="64" spans="1:17">
      <c r="A64" s="84"/>
      <c r="B64" s="84"/>
      <c r="C64" s="84"/>
      <c r="D64" s="84"/>
      <c r="E64" s="84"/>
      <c r="F64" s="85"/>
      <c r="G64" s="84"/>
      <c r="H64" s="84"/>
      <c r="I64" s="84"/>
      <c r="J64" s="84"/>
      <c r="K64" s="84"/>
      <c r="L64" s="85"/>
      <c r="M64" s="85"/>
      <c r="N64" s="85"/>
      <c r="O64" s="85"/>
      <c r="P64" s="85"/>
      <c r="Q64" s="85"/>
    </row>
    <row r="65" spans="1:17">
      <c r="A65" s="84"/>
      <c r="B65" s="84"/>
      <c r="C65" s="84"/>
      <c r="D65" s="84"/>
      <c r="E65" s="84"/>
      <c r="F65" s="85"/>
      <c r="G65" s="84"/>
      <c r="H65" s="84"/>
      <c r="I65" s="84"/>
      <c r="J65" s="84"/>
      <c r="K65" s="84"/>
      <c r="L65" s="85"/>
      <c r="M65" s="85"/>
      <c r="N65" s="85"/>
      <c r="O65" s="85"/>
      <c r="P65" s="85"/>
      <c r="Q65" s="85"/>
    </row>
    <row r="66" spans="1:17">
      <c r="A66" s="84"/>
      <c r="B66" s="84"/>
      <c r="C66" s="84"/>
      <c r="D66" s="84"/>
      <c r="E66" s="84"/>
      <c r="F66" s="85"/>
      <c r="G66" s="84"/>
      <c r="H66" s="84"/>
      <c r="I66" s="84"/>
      <c r="J66" s="84"/>
      <c r="K66" s="84"/>
      <c r="L66" s="85"/>
      <c r="M66" s="85"/>
      <c r="N66" s="85"/>
      <c r="O66" s="85"/>
      <c r="P66" s="85"/>
      <c r="Q66" s="85"/>
    </row>
    <row r="67" spans="1:17">
      <c r="A67" s="84"/>
      <c r="B67" s="84"/>
      <c r="C67" s="84"/>
      <c r="D67" s="84"/>
      <c r="E67" s="84"/>
      <c r="F67" s="85"/>
      <c r="G67" s="84"/>
      <c r="H67" s="84"/>
      <c r="I67" s="84"/>
      <c r="J67" s="84"/>
      <c r="K67" s="84"/>
      <c r="L67" s="85"/>
      <c r="M67" s="85"/>
      <c r="N67" s="85"/>
      <c r="O67" s="85"/>
      <c r="P67" s="85"/>
      <c r="Q67" s="85"/>
    </row>
    <row r="68" spans="1:17">
      <c r="A68" s="84"/>
      <c r="B68" s="84"/>
      <c r="C68" s="84"/>
      <c r="D68" s="84"/>
      <c r="E68" s="84"/>
      <c r="F68" s="85"/>
      <c r="G68" s="84"/>
      <c r="H68" s="84"/>
      <c r="I68" s="84"/>
      <c r="J68" s="84"/>
      <c r="K68" s="84"/>
      <c r="L68" s="85"/>
      <c r="M68" s="85"/>
      <c r="N68" s="85"/>
      <c r="O68" s="85"/>
      <c r="P68" s="85"/>
      <c r="Q68" s="85"/>
    </row>
    <row r="69" spans="1:17">
      <c r="A69" s="84"/>
      <c r="B69" s="84"/>
      <c r="C69" s="84"/>
      <c r="D69" s="84"/>
      <c r="E69" s="84"/>
      <c r="F69" s="85"/>
      <c r="G69" s="84"/>
      <c r="H69" s="84"/>
      <c r="I69" s="84"/>
      <c r="J69" s="84"/>
      <c r="K69" s="84"/>
      <c r="L69" s="85"/>
      <c r="M69" s="85"/>
      <c r="N69" s="85"/>
      <c r="O69" s="85"/>
      <c r="P69" s="85"/>
      <c r="Q69" s="85"/>
    </row>
    <row r="70" spans="1:17">
      <c r="A70" s="84"/>
      <c r="B70" s="84"/>
      <c r="C70" s="84"/>
      <c r="D70" s="84"/>
      <c r="E70" s="84"/>
      <c r="F70" s="85"/>
      <c r="G70" s="84"/>
      <c r="H70" s="84"/>
      <c r="I70" s="84"/>
      <c r="J70" s="84"/>
      <c r="K70" s="84"/>
      <c r="L70" s="85"/>
      <c r="M70" s="85"/>
      <c r="N70" s="85"/>
      <c r="O70" s="85"/>
      <c r="P70" s="85"/>
      <c r="Q70" s="85"/>
    </row>
    <row r="71" spans="1:17">
      <c r="A71" s="84"/>
      <c r="B71" s="84"/>
      <c r="C71" s="84"/>
      <c r="D71" s="84"/>
      <c r="E71" s="84"/>
      <c r="F71" s="85"/>
      <c r="G71" s="84"/>
      <c r="H71" s="84"/>
      <c r="I71" s="84"/>
      <c r="J71" s="84"/>
      <c r="K71" s="84"/>
      <c r="L71" s="85"/>
      <c r="M71" s="85"/>
      <c r="N71" s="85"/>
      <c r="O71" s="85"/>
      <c r="P71" s="85"/>
      <c r="Q71" s="85"/>
    </row>
    <row r="72" spans="1:17">
      <c r="A72" s="84"/>
      <c r="B72" s="84"/>
      <c r="C72" s="84"/>
      <c r="D72" s="84"/>
      <c r="E72" s="84"/>
      <c r="F72" s="85"/>
      <c r="G72" s="84"/>
      <c r="H72" s="84"/>
      <c r="I72" s="84"/>
      <c r="J72" s="84"/>
      <c r="K72" s="84"/>
      <c r="L72" s="85"/>
      <c r="M72" s="85"/>
      <c r="N72" s="85"/>
      <c r="O72" s="85"/>
      <c r="P72" s="85"/>
      <c r="Q72" s="85"/>
    </row>
    <row r="73" spans="1:17">
      <c r="A73" s="84"/>
      <c r="B73" s="84"/>
      <c r="C73" s="84"/>
      <c r="D73" s="84"/>
      <c r="E73" s="84"/>
      <c r="F73" s="85"/>
      <c r="G73" s="84"/>
      <c r="H73" s="84"/>
      <c r="I73" s="84"/>
      <c r="J73" s="84"/>
      <c r="K73" s="84"/>
      <c r="L73" s="85"/>
      <c r="M73" s="85"/>
      <c r="N73" s="85"/>
      <c r="O73" s="85"/>
      <c r="P73" s="85"/>
      <c r="Q73" s="85"/>
    </row>
    <row r="74" spans="1:17">
      <c r="A74" s="84"/>
      <c r="B74" s="84"/>
      <c r="C74" s="84"/>
      <c r="D74" s="84"/>
      <c r="E74" s="84"/>
      <c r="F74" s="85"/>
      <c r="G74" s="84"/>
      <c r="H74" s="84"/>
      <c r="I74" s="84"/>
      <c r="J74" s="84"/>
      <c r="K74" s="84"/>
      <c r="L74" s="85"/>
      <c r="M74" s="85"/>
      <c r="N74" s="85"/>
      <c r="O74" s="85"/>
      <c r="P74" s="85"/>
      <c r="Q74" s="85"/>
    </row>
    <row r="75" spans="1:17">
      <c r="A75" s="84"/>
      <c r="B75" s="84"/>
      <c r="C75" s="84"/>
      <c r="D75" s="84"/>
      <c r="E75" s="84"/>
      <c r="F75" s="85"/>
      <c r="G75" s="84"/>
      <c r="H75" s="84"/>
      <c r="I75" s="84"/>
      <c r="J75" s="84"/>
      <c r="K75" s="84"/>
      <c r="L75" s="85"/>
      <c r="M75" s="85"/>
      <c r="N75" s="85"/>
      <c r="O75" s="85"/>
      <c r="P75" s="85"/>
      <c r="Q75" s="85"/>
    </row>
    <row r="76" spans="1:17">
      <c r="A76" s="84"/>
      <c r="B76" s="84"/>
      <c r="C76" s="84"/>
      <c r="D76" s="84"/>
      <c r="E76" s="84"/>
      <c r="F76" s="85"/>
      <c r="G76" s="84"/>
      <c r="H76" s="84"/>
      <c r="I76" s="84"/>
      <c r="J76" s="84"/>
      <c r="K76" s="84"/>
      <c r="L76" s="85"/>
      <c r="M76" s="85"/>
      <c r="N76" s="85"/>
      <c r="O76" s="85"/>
      <c r="P76" s="85"/>
      <c r="Q76" s="85"/>
    </row>
    <row r="77" spans="1:17">
      <c r="A77" s="84"/>
      <c r="B77" s="84"/>
      <c r="C77" s="84"/>
      <c r="D77" s="84"/>
      <c r="E77" s="84"/>
      <c r="F77" s="85"/>
      <c r="G77" s="84"/>
      <c r="H77" s="84"/>
      <c r="I77" s="84"/>
      <c r="J77" s="84"/>
      <c r="K77" s="84"/>
      <c r="L77" s="85"/>
      <c r="M77" s="85"/>
      <c r="N77" s="85"/>
      <c r="O77" s="85"/>
      <c r="P77" s="85"/>
      <c r="Q77" s="85"/>
    </row>
    <row r="78" spans="1:17">
      <c r="A78" s="84"/>
      <c r="B78" s="84"/>
      <c r="C78" s="84"/>
      <c r="D78" s="84"/>
      <c r="E78" s="84"/>
      <c r="F78" s="85"/>
      <c r="G78" s="84"/>
      <c r="H78" s="84"/>
      <c r="I78" s="84"/>
      <c r="J78" s="84"/>
      <c r="K78" s="84"/>
      <c r="L78" s="85"/>
      <c r="M78" s="85"/>
      <c r="N78" s="85"/>
      <c r="O78" s="85"/>
      <c r="P78" s="85"/>
      <c r="Q78" s="85"/>
    </row>
    <row r="79" spans="1:17">
      <c r="A79" s="84"/>
      <c r="B79" s="84"/>
      <c r="C79" s="84"/>
      <c r="D79" s="84"/>
      <c r="E79" s="84"/>
      <c r="F79" s="85"/>
      <c r="G79" s="84"/>
      <c r="H79" s="84"/>
      <c r="I79" s="84"/>
      <c r="J79" s="84"/>
      <c r="K79" s="84"/>
      <c r="L79" s="85"/>
      <c r="M79" s="85"/>
      <c r="N79" s="85"/>
      <c r="O79" s="85"/>
      <c r="P79" s="85"/>
      <c r="Q79" s="85"/>
    </row>
    <row r="80" spans="1:17">
      <c r="A80" s="84"/>
      <c r="B80" s="84"/>
      <c r="C80" s="84"/>
      <c r="D80" s="84"/>
      <c r="E80" s="84"/>
      <c r="F80" s="85"/>
      <c r="G80" s="84"/>
      <c r="H80" s="84"/>
      <c r="I80" s="84"/>
      <c r="J80" s="84"/>
      <c r="K80" s="84"/>
      <c r="L80" s="85"/>
      <c r="M80" s="85"/>
      <c r="N80" s="85"/>
      <c r="O80" s="85"/>
      <c r="P80" s="85"/>
      <c r="Q80" s="85"/>
    </row>
    <row r="81" spans="1:17">
      <c r="A81" s="84"/>
      <c r="B81" s="84"/>
      <c r="C81" s="84"/>
      <c r="D81" s="84"/>
      <c r="E81" s="84"/>
      <c r="F81" s="85"/>
      <c r="G81" s="84"/>
      <c r="H81" s="84"/>
      <c r="I81" s="84"/>
      <c r="J81" s="84"/>
      <c r="K81" s="84"/>
      <c r="L81" s="85"/>
      <c r="M81" s="85"/>
      <c r="N81" s="85"/>
      <c r="O81" s="85"/>
      <c r="P81" s="85"/>
      <c r="Q81" s="85"/>
    </row>
    <row r="82" spans="1:17">
      <c r="A82" s="84"/>
      <c r="B82" s="84"/>
      <c r="C82" s="84"/>
      <c r="D82" s="84"/>
      <c r="E82" s="84"/>
      <c r="F82" s="85"/>
      <c r="G82" s="84"/>
      <c r="H82" s="84"/>
      <c r="I82" s="84"/>
      <c r="J82" s="84"/>
      <c r="K82" s="84"/>
      <c r="L82" s="85"/>
      <c r="M82" s="85"/>
      <c r="N82" s="85"/>
      <c r="O82" s="85"/>
      <c r="P82" s="85"/>
      <c r="Q82" s="85"/>
    </row>
    <row r="83" spans="1:17">
      <c r="A83" s="84"/>
      <c r="B83" s="84"/>
      <c r="C83" s="84"/>
      <c r="D83" s="84"/>
      <c r="E83" s="84"/>
      <c r="F83" s="85"/>
      <c r="G83" s="84"/>
      <c r="H83" s="84"/>
      <c r="I83" s="84"/>
      <c r="J83" s="84"/>
      <c r="K83" s="84"/>
      <c r="L83" s="85"/>
      <c r="M83" s="85"/>
      <c r="N83" s="85"/>
      <c r="O83" s="85"/>
      <c r="P83" s="85"/>
      <c r="Q83" s="85"/>
    </row>
    <row r="84" spans="1:17">
      <c r="A84" s="84"/>
      <c r="B84" s="84"/>
      <c r="C84" s="84"/>
      <c r="D84" s="84"/>
      <c r="E84" s="84"/>
      <c r="F84" s="85"/>
      <c r="G84" s="84"/>
      <c r="H84" s="84"/>
      <c r="I84" s="84"/>
      <c r="J84" s="84"/>
      <c r="K84" s="84"/>
      <c r="L84" s="85"/>
      <c r="M84" s="85"/>
      <c r="N84" s="85"/>
      <c r="O84" s="85"/>
      <c r="P84" s="85"/>
      <c r="Q84" s="85"/>
    </row>
    <row r="85" spans="1:17">
      <c r="A85" s="83"/>
      <c r="B85" s="83"/>
      <c r="C85" s="83"/>
      <c r="D85" s="83"/>
      <c r="E85" s="83"/>
      <c r="F85" s="87"/>
      <c r="G85" s="83"/>
      <c r="H85" s="83"/>
      <c r="I85" s="83"/>
      <c r="J85" s="83"/>
      <c r="K85" s="83"/>
      <c r="L85" s="87"/>
      <c r="M85" s="87"/>
      <c r="N85" s="87"/>
      <c r="O85" s="87"/>
      <c r="P85" s="87"/>
      <c r="Q85" s="87"/>
    </row>
    <row r="86" spans="1:17">
      <c r="A86" s="83"/>
      <c r="B86" s="83"/>
      <c r="C86" s="83"/>
      <c r="D86" s="83"/>
      <c r="E86" s="83"/>
      <c r="F86" s="87"/>
      <c r="G86" s="83"/>
      <c r="H86" s="83"/>
      <c r="I86" s="83"/>
      <c r="J86" s="83"/>
      <c r="K86" s="83"/>
      <c r="L86" s="87"/>
      <c r="M86" s="87"/>
      <c r="N86" s="87"/>
      <c r="O86" s="87"/>
      <c r="P86" s="87"/>
      <c r="Q86" s="87"/>
    </row>
    <row r="87" spans="1:17">
      <c r="A87" s="83"/>
      <c r="B87" s="83"/>
      <c r="C87" s="83"/>
      <c r="D87" s="83"/>
      <c r="E87" s="83"/>
      <c r="F87" s="87"/>
      <c r="G87" s="83"/>
      <c r="H87" s="83"/>
      <c r="I87" s="83"/>
      <c r="J87" s="83"/>
      <c r="K87" s="83"/>
      <c r="L87" s="87"/>
      <c r="M87" s="87"/>
      <c r="N87" s="87"/>
      <c r="O87" s="87"/>
      <c r="P87" s="87"/>
      <c r="Q87" s="87"/>
    </row>
    <row r="88" spans="1:17">
      <c r="A88" s="83"/>
      <c r="B88" s="83"/>
      <c r="C88" s="83"/>
      <c r="D88" s="83"/>
      <c r="E88" s="83"/>
      <c r="F88" s="87"/>
      <c r="G88" s="83"/>
      <c r="H88" s="83"/>
      <c r="I88" s="83"/>
      <c r="J88" s="83"/>
      <c r="K88" s="83"/>
      <c r="L88" s="87"/>
      <c r="M88" s="87"/>
      <c r="N88" s="87"/>
      <c r="O88" s="87"/>
      <c r="P88" s="87"/>
      <c r="Q88" s="87"/>
    </row>
    <row r="89" spans="1:17">
      <c r="A89" s="83"/>
      <c r="B89" s="83"/>
      <c r="C89" s="83"/>
      <c r="D89" s="83"/>
      <c r="E89" s="83"/>
      <c r="F89" s="87"/>
      <c r="G89" s="83"/>
      <c r="H89" s="83"/>
      <c r="I89" s="83"/>
      <c r="J89" s="83"/>
      <c r="K89" s="83"/>
      <c r="L89" s="87"/>
      <c r="M89" s="87"/>
      <c r="N89" s="87"/>
      <c r="O89" s="87"/>
      <c r="P89" s="87"/>
      <c r="Q89" s="87"/>
    </row>
    <row r="90" spans="1:17">
      <c r="A90" s="83"/>
      <c r="B90" s="83"/>
      <c r="C90" s="83"/>
      <c r="D90" s="83"/>
      <c r="E90" s="83"/>
      <c r="F90" s="87"/>
      <c r="G90" s="83"/>
      <c r="H90" s="83"/>
      <c r="I90" s="83"/>
      <c r="J90" s="83"/>
      <c r="K90" s="83"/>
      <c r="L90" s="87"/>
      <c r="M90" s="87"/>
      <c r="N90" s="87"/>
      <c r="O90" s="87"/>
      <c r="P90" s="87"/>
      <c r="Q90" s="87"/>
    </row>
    <row r="91" spans="1:17">
      <c r="A91" s="83"/>
      <c r="B91" s="83"/>
      <c r="C91" s="83"/>
      <c r="D91" s="83"/>
      <c r="E91" s="83"/>
      <c r="F91" s="87"/>
      <c r="G91" s="83"/>
      <c r="H91" s="83"/>
      <c r="I91" s="83"/>
      <c r="J91" s="83"/>
      <c r="K91" s="83"/>
      <c r="L91" s="87"/>
      <c r="M91" s="87"/>
      <c r="N91" s="87"/>
      <c r="O91" s="87"/>
      <c r="P91" s="87"/>
      <c r="Q91" s="87"/>
    </row>
    <row r="92" spans="1:17">
      <c r="A92" s="83"/>
      <c r="B92" s="83"/>
      <c r="C92" s="83"/>
      <c r="D92" s="83"/>
      <c r="E92" s="83"/>
      <c r="F92" s="87"/>
      <c r="G92" s="83"/>
      <c r="H92" s="83"/>
      <c r="I92" s="83"/>
      <c r="J92" s="83"/>
      <c r="K92" s="83"/>
      <c r="L92" s="87"/>
      <c r="M92" s="87"/>
      <c r="N92" s="87"/>
      <c r="O92" s="87"/>
      <c r="P92" s="87"/>
      <c r="Q92" s="87"/>
    </row>
    <row r="93" spans="1:17">
      <c r="A93" s="83"/>
      <c r="B93" s="83"/>
      <c r="C93" s="83"/>
      <c r="D93" s="83"/>
      <c r="E93" s="83"/>
      <c r="F93" s="87"/>
      <c r="G93" s="83"/>
      <c r="H93" s="83"/>
      <c r="I93" s="83"/>
      <c r="J93" s="83"/>
      <c r="K93" s="83"/>
      <c r="L93" s="87"/>
      <c r="M93" s="87"/>
      <c r="N93" s="87"/>
      <c r="O93" s="87"/>
      <c r="P93" s="87"/>
      <c r="Q93" s="87"/>
    </row>
    <row r="94" spans="1:17">
      <c r="A94" s="83"/>
      <c r="B94" s="83"/>
      <c r="C94" s="83"/>
      <c r="D94" s="83"/>
      <c r="E94" s="83"/>
      <c r="F94" s="87"/>
      <c r="G94" s="83"/>
      <c r="H94" s="83"/>
      <c r="I94" s="83"/>
      <c r="J94" s="83"/>
      <c r="K94" s="83"/>
      <c r="L94" s="87"/>
      <c r="M94" s="87"/>
      <c r="N94" s="87"/>
      <c r="O94" s="87"/>
      <c r="P94" s="87"/>
      <c r="Q94" s="87"/>
    </row>
    <row r="95" spans="1:17">
      <c r="A95" s="83"/>
      <c r="B95" s="83"/>
      <c r="C95" s="83"/>
      <c r="D95" s="83"/>
      <c r="E95" s="83"/>
      <c r="F95" s="87"/>
      <c r="G95" s="83"/>
      <c r="H95" s="83"/>
      <c r="I95" s="83"/>
      <c r="J95" s="83"/>
      <c r="K95" s="83"/>
      <c r="L95" s="87"/>
      <c r="M95" s="87"/>
      <c r="N95" s="87"/>
      <c r="O95" s="87"/>
      <c r="P95" s="87"/>
      <c r="Q95" s="87"/>
    </row>
    <row r="96" spans="1:17">
      <c r="A96" s="83"/>
      <c r="B96" s="83"/>
      <c r="C96" s="83"/>
      <c r="D96" s="83"/>
      <c r="E96" s="83"/>
      <c r="F96" s="87"/>
      <c r="G96" s="83"/>
      <c r="H96" s="83"/>
      <c r="I96" s="83"/>
      <c r="J96" s="83"/>
      <c r="K96" s="83"/>
      <c r="L96" s="87"/>
      <c r="M96" s="87"/>
      <c r="N96" s="87"/>
      <c r="O96" s="87"/>
      <c r="P96" s="87"/>
      <c r="Q96" s="87"/>
    </row>
    <row r="97" spans="1:17">
      <c r="A97" s="83"/>
      <c r="B97" s="83"/>
      <c r="C97" s="83"/>
      <c r="D97" s="83"/>
      <c r="E97" s="83"/>
      <c r="F97" s="87"/>
      <c r="G97" s="83"/>
      <c r="H97" s="83"/>
      <c r="I97" s="83"/>
      <c r="J97" s="83"/>
      <c r="K97" s="83"/>
      <c r="L97" s="87"/>
      <c r="M97" s="87"/>
      <c r="N97" s="87"/>
      <c r="O97" s="87"/>
      <c r="P97" s="87"/>
      <c r="Q97" s="87"/>
    </row>
    <row r="98" spans="1:17">
      <c r="A98" s="83"/>
      <c r="B98" s="83"/>
      <c r="C98" s="83"/>
      <c r="D98" s="83"/>
      <c r="E98" s="83"/>
      <c r="F98" s="87"/>
      <c r="G98" s="83"/>
      <c r="H98" s="83"/>
      <c r="I98" s="83"/>
      <c r="J98" s="83"/>
      <c r="K98" s="83"/>
      <c r="L98" s="87"/>
      <c r="M98" s="87"/>
      <c r="N98" s="87"/>
      <c r="O98" s="87"/>
      <c r="P98" s="87"/>
      <c r="Q98" s="87"/>
    </row>
    <row r="99" spans="1:17">
      <c r="A99" s="83"/>
      <c r="B99" s="83"/>
      <c r="C99" s="83"/>
      <c r="D99" s="83"/>
      <c r="E99" s="83"/>
      <c r="F99" s="87"/>
      <c r="G99" s="83"/>
      <c r="H99" s="83"/>
      <c r="I99" s="83"/>
      <c r="J99" s="83"/>
      <c r="K99" s="83"/>
      <c r="L99" s="87"/>
      <c r="M99" s="87"/>
      <c r="N99" s="87"/>
      <c r="O99" s="87"/>
      <c r="P99" s="87"/>
      <c r="Q99" s="87"/>
    </row>
    <row r="100" spans="1:17">
      <c r="A100" s="83"/>
      <c r="B100" s="83"/>
      <c r="C100" s="83"/>
      <c r="D100" s="83"/>
      <c r="E100" s="83"/>
      <c r="F100" s="87"/>
      <c r="G100" s="83"/>
      <c r="H100" s="83"/>
      <c r="I100" s="83"/>
      <c r="J100" s="83"/>
      <c r="K100" s="83"/>
      <c r="L100" s="87"/>
      <c r="M100" s="87"/>
      <c r="N100" s="87"/>
      <c r="O100" s="87"/>
      <c r="P100" s="87"/>
      <c r="Q100" s="87"/>
    </row>
    <row r="101" spans="1:17">
      <c r="A101" s="83"/>
      <c r="B101" s="83"/>
      <c r="C101" s="83"/>
      <c r="D101" s="83"/>
      <c r="E101" s="83"/>
      <c r="F101" s="87"/>
      <c r="G101" s="83"/>
      <c r="H101" s="83"/>
      <c r="I101" s="83"/>
      <c r="J101" s="83"/>
      <c r="K101" s="83"/>
      <c r="L101" s="87"/>
      <c r="M101" s="87"/>
      <c r="N101" s="87"/>
      <c r="O101" s="87"/>
      <c r="P101" s="87"/>
      <c r="Q101" s="87"/>
    </row>
    <row r="102" spans="1:17">
      <c r="A102" s="83"/>
      <c r="B102" s="83"/>
      <c r="C102" s="83"/>
      <c r="D102" s="83"/>
      <c r="E102" s="83"/>
      <c r="F102" s="87"/>
      <c r="G102" s="83"/>
      <c r="H102" s="83"/>
      <c r="I102" s="83"/>
      <c r="J102" s="83"/>
      <c r="K102" s="83"/>
      <c r="L102" s="87"/>
      <c r="M102" s="87"/>
      <c r="N102" s="87"/>
      <c r="O102" s="87"/>
      <c r="P102" s="87"/>
      <c r="Q102" s="87"/>
    </row>
    <row r="103" spans="1:17">
      <c r="A103" s="83"/>
      <c r="B103" s="83"/>
      <c r="C103" s="83"/>
      <c r="D103" s="83"/>
      <c r="E103" s="83"/>
      <c r="F103" s="87"/>
      <c r="G103" s="83"/>
      <c r="H103" s="83"/>
      <c r="I103" s="83"/>
      <c r="J103" s="83"/>
      <c r="K103" s="83"/>
      <c r="L103" s="87"/>
      <c r="M103" s="87"/>
      <c r="N103" s="87"/>
      <c r="O103" s="87"/>
      <c r="P103" s="87"/>
      <c r="Q103" s="87"/>
    </row>
    <row r="104" spans="1:17">
      <c r="A104" s="83"/>
      <c r="B104" s="83"/>
      <c r="C104" s="83"/>
      <c r="D104" s="83"/>
      <c r="E104" s="83"/>
      <c r="F104" s="87"/>
      <c r="G104" s="83"/>
      <c r="H104" s="83"/>
      <c r="I104" s="83"/>
      <c r="J104" s="83"/>
      <c r="K104" s="83"/>
      <c r="L104" s="87"/>
      <c r="M104" s="87"/>
      <c r="N104" s="87"/>
      <c r="O104" s="87"/>
      <c r="P104" s="87"/>
      <c r="Q104" s="87"/>
    </row>
    <row r="105" spans="1:17">
      <c r="A105" s="83"/>
      <c r="B105" s="83"/>
      <c r="C105" s="83"/>
      <c r="D105" s="83"/>
      <c r="E105" s="83"/>
      <c r="F105" s="87"/>
      <c r="G105" s="83"/>
      <c r="H105" s="83"/>
      <c r="I105" s="83"/>
      <c r="J105" s="83"/>
      <c r="K105" s="83"/>
      <c r="L105" s="87"/>
      <c r="M105" s="87"/>
      <c r="N105" s="87"/>
      <c r="O105" s="87"/>
      <c r="P105" s="87"/>
      <c r="Q105" s="87"/>
    </row>
    <row r="106" spans="1:17">
      <c r="A106" s="83"/>
      <c r="B106" s="83"/>
      <c r="C106" s="83"/>
      <c r="D106" s="83"/>
      <c r="E106" s="83"/>
      <c r="F106" s="87"/>
      <c r="G106" s="83"/>
      <c r="H106" s="83"/>
      <c r="I106" s="83"/>
      <c r="J106" s="83"/>
      <c r="K106" s="83"/>
      <c r="L106" s="87"/>
      <c r="M106" s="87"/>
      <c r="N106" s="87"/>
      <c r="O106" s="87"/>
      <c r="P106" s="87"/>
      <c r="Q106" s="87"/>
    </row>
    <row r="107" spans="1:17">
      <c r="A107" s="83"/>
      <c r="B107" s="83"/>
      <c r="C107" s="83"/>
      <c r="D107" s="83"/>
      <c r="E107" s="83"/>
      <c r="F107" s="87"/>
      <c r="G107" s="83"/>
      <c r="H107" s="83"/>
      <c r="I107" s="83"/>
      <c r="J107" s="83"/>
      <c r="K107" s="83"/>
      <c r="L107" s="87"/>
      <c r="M107" s="87"/>
      <c r="N107" s="87"/>
      <c r="O107" s="87"/>
      <c r="P107" s="87"/>
      <c r="Q107" s="87"/>
    </row>
    <row r="108" spans="1:17">
      <c r="A108" s="83"/>
      <c r="B108" s="83"/>
      <c r="C108" s="83"/>
      <c r="D108" s="83"/>
      <c r="E108" s="83"/>
      <c r="F108" s="87"/>
      <c r="G108" s="83"/>
      <c r="H108" s="83"/>
      <c r="I108" s="83"/>
      <c r="J108" s="83"/>
      <c r="K108" s="83"/>
      <c r="L108" s="87"/>
      <c r="M108" s="87"/>
      <c r="N108" s="87"/>
      <c r="O108" s="87"/>
      <c r="P108" s="87"/>
      <c r="Q108" s="87"/>
    </row>
    <row r="109" spans="1:17">
      <c r="A109" s="83"/>
      <c r="B109" s="83"/>
      <c r="C109" s="83"/>
      <c r="D109" s="83"/>
      <c r="E109" s="83"/>
      <c r="F109" s="87"/>
      <c r="G109" s="83"/>
      <c r="H109" s="83"/>
      <c r="I109" s="83"/>
      <c r="J109" s="83"/>
      <c r="K109" s="83"/>
      <c r="L109" s="87"/>
      <c r="M109" s="87"/>
      <c r="N109" s="87"/>
      <c r="O109" s="87"/>
      <c r="P109" s="87"/>
      <c r="Q109" s="87"/>
    </row>
    <row r="110" spans="1:17">
      <c r="A110" s="83"/>
      <c r="B110" s="83"/>
      <c r="C110" s="83"/>
      <c r="D110" s="83"/>
      <c r="E110" s="83"/>
      <c r="F110" s="87"/>
      <c r="G110" s="83"/>
      <c r="H110" s="83"/>
      <c r="I110" s="83"/>
      <c r="J110" s="83"/>
      <c r="K110" s="83"/>
      <c r="L110" s="87"/>
      <c r="M110" s="87"/>
      <c r="N110" s="87"/>
      <c r="O110" s="87"/>
      <c r="P110" s="87"/>
      <c r="Q110" s="87"/>
    </row>
    <row r="111" spans="1:17">
      <c r="A111" s="83"/>
      <c r="B111" s="83"/>
      <c r="C111" s="83"/>
      <c r="D111" s="83"/>
      <c r="E111" s="83"/>
      <c r="F111" s="87"/>
      <c r="G111" s="83"/>
      <c r="H111" s="83"/>
      <c r="I111" s="83"/>
      <c r="J111" s="83"/>
      <c r="K111" s="83"/>
      <c r="L111" s="87"/>
      <c r="M111" s="87"/>
      <c r="N111" s="87"/>
      <c r="O111" s="87"/>
      <c r="P111" s="87"/>
      <c r="Q111" s="87"/>
    </row>
    <row r="112" spans="1:17">
      <c r="A112" s="83"/>
      <c r="B112" s="83"/>
      <c r="C112" s="83"/>
      <c r="D112" s="83"/>
      <c r="E112" s="83"/>
      <c r="F112" s="87"/>
      <c r="G112" s="83"/>
      <c r="H112" s="83"/>
      <c r="I112" s="83"/>
      <c r="J112" s="83"/>
      <c r="K112" s="83"/>
      <c r="L112" s="87"/>
      <c r="M112" s="87"/>
      <c r="N112" s="87"/>
      <c r="O112" s="87"/>
      <c r="P112" s="87"/>
      <c r="Q112" s="87"/>
    </row>
    <row r="113" spans="1:17">
      <c r="A113" s="83"/>
      <c r="B113" s="83"/>
      <c r="C113" s="83"/>
      <c r="D113" s="83"/>
      <c r="E113" s="83"/>
      <c r="F113" s="87"/>
      <c r="G113" s="83"/>
      <c r="H113" s="83"/>
      <c r="I113" s="83"/>
      <c r="J113" s="83"/>
      <c r="K113" s="83"/>
      <c r="L113" s="87"/>
      <c r="M113" s="87"/>
      <c r="N113" s="87"/>
      <c r="O113" s="87"/>
      <c r="P113" s="87"/>
      <c r="Q113" s="87"/>
    </row>
    <row r="114" spans="1:17">
      <c r="A114" s="83"/>
      <c r="B114" s="83"/>
      <c r="C114" s="83"/>
      <c r="D114" s="83"/>
      <c r="E114" s="83"/>
      <c r="F114" s="87"/>
      <c r="G114" s="83"/>
      <c r="H114" s="83"/>
      <c r="I114" s="83"/>
      <c r="J114" s="83"/>
      <c r="K114" s="83"/>
      <c r="L114" s="87"/>
      <c r="M114" s="87"/>
      <c r="N114" s="87"/>
      <c r="O114" s="87"/>
      <c r="P114" s="87"/>
      <c r="Q114" s="87"/>
    </row>
    <row r="115" spans="1:17">
      <c r="A115" s="83"/>
      <c r="B115" s="83"/>
      <c r="C115" s="83"/>
      <c r="D115" s="83"/>
      <c r="E115" s="83"/>
      <c r="F115" s="87"/>
      <c r="G115" s="83"/>
      <c r="H115" s="83"/>
      <c r="I115" s="83"/>
      <c r="J115" s="83"/>
      <c r="K115" s="83"/>
      <c r="L115" s="87"/>
      <c r="M115" s="87"/>
      <c r="N115" s="87"/>
      <c r="O115" s="87"/>
      <c r="P115" s="87"/>
      <c r="Q115" s="87"/>
    </row>
    <row r="116" spans="1:17">
      <c r="A116" s="83"/>
      <c r="B116" s="83"/>
      <c r="C116" s="83"/>
      <c r="D116" s="83"/>
      <c r="E116" s="83"/>
      <c r="F116" s="87"/>
      <c r="G116" s="83"/>
      <c r="H116" s="83"/>
      <c r="I116" s="83"/>
      <c r="J116" s="83"/>
      <c r="K116" s="83"/>
      <c r="L116" s="87"/>
      <c r="M116" s="87"/>
      <c r="N116" s="87"/>
      <c r="O116" s="87"/>
      <c r="P116" s="87"/>
      <c r="Q116" s="87"/>
    </row>
    <row r="117" spans="1:17">
      <c r="A117" s="83"/>
      <c r="B117" s="83"/>
      <c r="C117" s="83"/>
      <c r="D117" s="83"/>
      <c r="E117" s="83"/>
      <c r="F117" s="87"/>
      <c r="G117" s="83"/>
      <c r="H117" s="83"/>
      <c r="I117" s="83"/>
      <c r="J117" s="83"/>
      <c r="K117" s="83"/>
      <c r="L117" s="87"/>
      <c r="M117" s="87"/>
      <c r="N117" s="87"/>
      <c r="O117" s="87"/>
      <c r="P117" s="87"/>
      <c r="Q117" s="87"/>
    </row>
    <row r="118" spans="1:17">
      <c r="A118" s="83"/>
      <c r="B118" s="83"/>
      <c r="C118" s="83"/>
      <c r="D118" s="83"/>
      <c r="E118" s="83"/>
      <c r="F118" s="87"/>
      <c r="G118" s="83"/>
      <c r="H118" s="83"/>
      <c r="I118" s="83"/>
      <c r="J118" s="83"/>
      <c r="K118" s="83"/>
      <c r="L118" s="87"/>
      <c r="M118" s="87"/>
      <c r="N118" s="87"/>
      <c r="O118" s="87"/>
      <c r="P118" s="87"/>
      <c r="Q118" s="87"/>
    </row>
    <row r="119" spans="1:17">
      <c r="A119" s="83"/>
      <c r="B119" s="83"/>
      <c r="C119" s="83"/>
      <c r="D119" s="83"/>
      <c r="E119" s="83"/>
      <c r="F119" s="87"/>
      <c r="G119" s="83"/>
      <c r="H119" s="83"/>
      <c r="I119" s="83"/>
      <c r="J119" s="83"/>
      <c r="K119" s="83"/>
      <c r="L119" s="87"/>
      <c r="M119" s="87"/>
      <c r="N119" s="87"/>
      <c r="O119" s="87"/>
      <c r="P119" s="87"/>
      <c r="Q119" s="87"/>
    </row>
    <row r="120" spans="1:17">
      <c r="A120" s="83"/>
      <c r="B120" s="83"/>
      <c r="C120" s="83"/>
      <c r="D120" s="83"/>
      <c r="E120" s="83"/>
      <c r="F120" s="87"/>
      <c r="G120" s="83"/>
      <c r="H120" s="83"/>
      <c r="I120" s="83"/>
      <c r="J120" s="83"/>
      <c r="K120" s="83"/>
      <c r="L120" s="87"/>
      <c r="M120" s="87"/>
      <c r="N120" s="87"/>
      <c r="O120" s="87"/>
      <c r="P120" s="87"/>
      <c r="Q120" s="87"/>
    </row>
    <row r="121" spans="1:17">
      <c r="A121" s="83"/>
      <c r="B121" s="83"/>
      <c r="C121" s="83"/>
      <c r="D121" s="83"/>
      <c r="E121" s="83"/>
      <c r="F121" s="87"/>
      <c r="G121" s="83"/>
      <c r="H121" s="83"/>
      <c r="I121" s="83"/>
      <c r="J121" s="83"/>
      <c r="K121" s="83"/>
      <c r="L121" s="87"/>
      <c r="M121" s="87"/>
      <c r="N121" s="87"/>
      <c r="O121" s="87"/>
      <c r="P121" s="87"/>
      <c r="Q121" s="87"/>
    </row>
    <row r="122" spans="1:17">
      <c r="A122" s="83"/>
      <c r="B122" s="83"/>
      <c r="C122" s="83"/>
      <c r="D122" s="83"/>
      <c r="E122" s="83"/>
      <c r="F122" s="87"/>
      <c r="G122" s="83"/>
      <c r="H122" s="83"/>
      <c r="I122" s="83"/>
      <c r="J122" s="83"/>
      <c r="K122" s="83"/>
      <c r="L122" s="87"/>
      <c r="M122" s="87"/>
      <c r="N122" s="87"/>
      <c r="O122" s="87"/>
      <c r="P122" s="87"/>
      <c r="Q122" s="87"/>
    </row>
    <row r="123" spans="1:17">
      <c r="A123" s="83"/>
      <c r="B123" s="83"/>
      <c r="C123" s="83"/>
      <c r="D123" s="83"/>
      <c r="E123" s="83"/>
      <c r="F123" s="87"/>
      <c r="G123" s="83"/>
      <c r="H123" s="83"/>
      <c r="I123" s="83"/>
      <c r="J123" s="83"/>
      <c r="K123" s="83"/>
      <c r="L123" s="87"/>
      <c r="M123" s="87"/>
      <c r="N123" s="87"/>
      <c r="O123" s="87"/>
      <c r="P123" s="87"/>
      <c r="Q123" s="87"/>
    </row>
    <row r="124" spans="1:17">
      <c r="A124" s="83"/>
      <c r="B124" s="83"/>
      <c r="C124" s="83"/>
      <c r="D124" s="83"/>
      <c r="E124" s="83"/>
      <c r="F124" s="87"/>
      <c r="G124" s="83"/>
      <c r="H124" s="83"/>
      <c r="I124" s="83"/>
      <c r="J124" s="83"/>
      <c r="K124" s="83"/>
      <c r="L124" s="87"/>
      <c r="M124" s="87"/>
      <c r="N124" s="87"/>
      <c r="O124" s="87"/>
      <c r="P124" s="87"/>
      <c r="Q124" s="87"/>
    </row>
    <row r="125" spans="1:17">
      <c r="A125" s="83"/>
      <c r="B125" s="83"/>
      <c r="C125" s="83"/>
      <c r="D125" s="83"/>
      <c r="E125" s="83"/>
      <c r="F125" s="87"/>
      <c r="G125" s="83"/>
      <c r="H125" s="83"/>
      <c r="I125" s="83"/>
      <c r="J125" s="83"/>
      <c r="K125" s="83"/>
      <c r="L125" s="87"/>
      <c r="M125" s="87"/>
      <c r="N125" s="87"/>
      <c r="O125" s="87"/>
      <c r="P125" s="87"/>
      <c r="Q125" s="87"/>
    </row>
    <row r="126" spans="1:17">
      <c r="A126" s="83"/>
      <c r="B126" s="83"/>
      <c r="C126" s="83"/>
      <c r="D126" s="83"/>
      <c r="E126" s="83"/>
      <c r="F126" s="87"/>
      <c r="G126" s="83"/>
      <c r="H126" s="83"/>
      <c r="I126" s="83"/>
      <c r="J126" s="83"/>
      <c r="K126" s="83"/>
      <c r="L126" s="87"/>
      <c r="M126" s="87"/>
      <c r="N126" s="87"/>
      <c r="O126" s="87"/>
      <c r="P126" s="87"/>
      <c r="Q126" s="87"/>
    </row>
    <row r="127" spans="1:17">
      <c r="A127" s="83"/>
      <c r="B127" s="83"/>
      <c r="C127" s="83"/>
      <c r="D127" s="83"/>
      <c r="E127" s="83"/>
      <c r="F127" s="87"/>
      <c r="G127" s="83"/>
      <c r="H127" s="83"/>
      <c r="I127" s="83"/>
      <c r="J127" s="83"/>
      <c r="K127" s="83"/>
      <c r="L127" s="87"/>
      <c r="M127" s="87"/>
      <c r="N127" s="87"/>
      <c r="O127" s="87"/>
      <c r="P127" s="87"/>
      <c r="Q127" s="87"/>
    </row>
    <row r="128" spans="1:17">
      <c r="A128" s="83"/>
      <c r="B128" s="83"/>
      <c r="C128" s="83"/>
      <c r="D128" s="83"/>
      <c r="E128" s="83"/>
      <c r="F128" s="87"/>
      <c r="G128" s="83"/>
      <c r="H128" s="83"/>
      <c r="I128" s="83"/>
      <c r="J128" s="83"/>
      <c r="K128" s="83"/>
      <c r="L128" s="87"/>
      <c r="M128" s="87"/>
      <c r="N128" s="87"/>
      <c r="O128" s="87"/>
      <c r="P128" s="87"/>
      <c r="Q128" s="87"/>
    </row>
    <row r="129" spans="1:17">
      <c r="A129" s="83"/>
      <c r="B129" s="83"/>
      <c r="C129" s="83"/>
      <c r="D129" s="83"/>
      <c r="E129" s="83"/>
      <c r="F129" s="87"/>
      <c r="G129" s="83"/>
      <c r="H129" s="83"/>
      <c r="I129" s="83"/>
      <c r="J129" s="83"/>
      <c r="K129" s="83"/>
      <c r="L129" s="87"/>
      <c r="M129" s="87"/>
      <c r="N129" s="87"/>
      <c r="O129" s="87"/>
      <c r="P129" s="87"/>
      <c r="Q129" s="87"/>
    </row>
    <row r="130" spans="1:17">
      <c r="A130" s="83"/>
      <c r="B130" s="83"/>
      <c r="C130" s="83"/>
      <c r="D130" s="83"/>
      <c r="E130" s="83"/>
      <c r="F130" s="87"/>
      <c r="G130" s="83"/>
      <c r="H130" s="83"/>
      <c r="I130" s="83"/>
      <c r="J130" s="83"/>
      <c r="K130" s="83"/>
      <c r="L130" s="87"/>
      <c r="M130" s="87"/>
      <c r="N130" s="87"/>
      <c r="O130" s="87"/>
      <c r="P130" s="87"/>
      <c r="Q130" s="87"/>
    </row>
    <row r="131" spans="1:17">
      <c r="A131" s="83"/>
      <c r="B131" s="83"/>
      <c r="C131" s="83"/>
      <c r="D131" s="83"/>
      <c r="E131" s="83"/>
      <c r="F131" s="87"/>
      <c r="G131" s="83"/>
      <c r="H131" s="83"/>
      <c r="I131" s="83"/>
      <c r="J131" s="83"/>
      <c r="K131" s="83"/>
      <c r="L131" s="87"/>
      <c r="M131" s="87"/>
      <c r="N131" s="87"/>
      <c r="O131" s="87"/>
      <c r="P131" s="87"/>
      <c r="Q131" s="87"/>
    </row>
    <row r="132" spans="1:17">
      <c r="A132" s="83"/>
      <c r="B132" s="83"/>
      <c r="C132" s="83"/>
      <c r="D132" s="83"/>
      <c r="E132" s="83"/>
      <c r="F132" s="87"/>
      <c r="G132" s="83"/>
      <c r="H132" s="83"/>
      <c r="I132" s="83"/>
      <c r="J132" s="83"/>
      <c r="K132" s="83"/>
      <c r="L132" s="87"/>
      <c r="M132" s="87"/>
      <c r="N132" s="87"/>
      <c r="O132" s="87"/>
      <c r="P132" s="87"/>
      <c r="Q132" s="87"/>
    </row>
    <row r="133" spans="1:17">
      <c r="A133" s="83"/>
      <c r="B133" s="83"/>
      <c r="C133" s="83"/>
      <c r="D133" s="83"/>
      <c r="E133" s="83"/>
      <c r="F133" s="87"/>
      <c r="G133" s="83"/>
      <c r="H133" s="83"/>
      <c r="I133" s="83"/>
      <c r="J133" s="83"/>
      <c r="K133" s="83"/>
      <c r="L133" s="87"/>
      <c r="M133" s="87"/>
      <c r="N133" s="87"/>
      <c r="O133" s="87"/>
      <c r="P133" s="87"/>
      <c r="Q133" s="87"/>
    </row>
    <row r="134" spans="1:17">
      <c r="A134" s="83"/>
      <c r="B134" s="83"/>
      <c r="C134" s="83"/>
      <c r="D134" s="83"/>
      <c r="E134" s="83"/>
      <c r="F134" s="87"/>
      <c r="G134" s="83"/>
      <c r="H134" s="83"/>
      <c r="I134" s="83"/>
      <c r="J134" s="83"/>
      <c r="K134" s="83"/>
      <c r="L134" s="87"/>
      <c r="M134" s="87"/>
      <c r="N134" s="87"/>
      <c r="O134" s="87"/>
      <c r="P134" s="87"/>
      <c r="Q134" s="87"/>
    </row>
    <row r="135" spans="1:17">
      <c r="A135" s="83"/>
      <c r="B135" s="83"/>
      <c r="C135" s="83"/>
      <c r="D135" s="83"/>
      <c r="E135" s="83"/>
      <c r="F135" s="87"/>
      <c r="G135" s="83"/>
      <c r="H135" s="83"/>
      <c r="I135" s="83"/>
      <c r="J135" s="83"/>
      <c r="K135" s="83"/>
      <c r="L135" s="87"/>
      <c r="M135" s="87"/>
      <c r="N135" s="87"/>
      <c r="O135" s="87"/>
      <c r="P135" s="87"/>
      <c r="Q135" s="87"/>
    </row>
    <row r="136" spans="1:17">
      <c r="A136" s="83"/>
      <c r="B136" s="83"/>
      <c r="C136" s="83"/>
      <c r="D136" s="83"/>
      <c r="E136" s="83"/>
      <c r="F136" s="87"/>
      <c r="G136" s="83"/>
      <c r="H136" s="83"/>
      <c r="I136" s="83"/>
      <c r="J136" s="83"/>
      <c r="K136" s="83"/>
      <c r="L136" s="87"/>
      <c r="M136" s="87"/>
      <c r="N136" s="87"/>
      <c r="O136" s="87"/>
      <c r="P136" s="87"/>
      <c r="Q136" s="87"/>
    </row>
    <row r="137" spans="1:17">
      <c r="A137" s="83"/>
      <c r="B137" s="83"/>
      <c r="C137" s="83"/>
      <c r="D137" s="83"/>
      <c r="E137" s="83"/>
      <c r="F137" s="87"/>
      <c r="G137" s="83"/>
      <c r="H137" s="83"/>
      <c r="I137" s="83"/>
      <c r="J137" s="83"/>
      <c r="K137" s="83"/>
      <c r="L137" s="87"/>
      <c r="M137" s="87"/>
      <c r="N137" s="87"/>
      <c r="O137" s="87"/>
      <c r="P137" s="87"/>
      <c r="Q137" s="87"/>
    </row>
    <row r="138" spans="1:17">
      <c r="A138" s="83"/>
      <c r="B138" s="83"/>
      <c r="C138" s="83"/>
      <c r="D138" s="83"/>
      <c r="E138" s="83"/>
      <c r="F138" s="87"/>
      <c r="G138" s="83"/>
      <c r="H138" s="83"/>
      <c r="I138" s="83"/>
      <c r="J138" s="83"/>
      <c r="K138" s="83"/>
      <c r="L138" s="87"/>
      <c r="M138" s="87"/>
      <c r="N138" s="87"/>
      <c r="O138" s="87"/>
      <c r="P138" s="87"/>
      <c r="Q138" s="87"/>
    </row>
    <row r="139" spans="1:17">
      <c r="A139" s="83"/>
      <c r="B139" s="83"/>
      <c r="C139" s="83"/>
      <c r="D139" s="83"/>
      <c r="E139" s="83"/>
      <c r="F139" s="87"/>
      <c r="G139" s="83"/>
      <c r="H139" s="83"/>
      <c r="I139" s="83"/>
      <c r="J139" s="83"/>
      <c r="K139" s="83"/>
      <c r="L139" s="87"/>
      <c r="M139" s="87"/>
      <c r="N139" s="87"/>
      <c r="O139" s="87"/>
      <c r="P139" s="87"/>
      <c r="Q139" s="87"/>
    </row>
    <row r="140" spans="1:17">
      <c r="A140" s="83"/>
      <c r="B140" s="83"/>
      <c r="C140" s="83"/>
      <c r="D140" s="83"/>
      <c r="E140" s="83"/>
      <c r="F140" s="87"/>
      <c r="G140" s="83"/>
      <c r="H140" s="83"/>
      <c r="I140" s="83"/>
      <c r="J140" s="83"/>
      <c r="K140" s="83"/>
      <c r="L140" s="87"/>
      <c r="M140" s="87"/>
      <c r="N140" s="87"/>
      <c r="O140" s="87"/>
      <c r="P140" s="87"/>
      <c r="Q140" s="87"/>
    </row>
    <row r="141" spans="1:17">
      <c r="A141" s="83"/>
      <c r="B141" s="83"/>
      <c r="C141" s="83"/>
      <c r="D141" s="83"/>
      <c r="E141" s="83"/>
      <c r="F141" s="87"/>
      <c r="G141" s="83"/>
      <c r="H141" s="83"/>
      <c r="I141" s="83"/>
      <c r="J141" s="83"/>
      <c r="K141" s="83"/>
      <c r="L141" s="87"/>
      <c r="M141" s="87"/>
      <c r="N141" s="87"/>
      <c r="O141" s="87"/>
      <c r="P141" s="87"/>
      <c r="Q141" s="87"/>
    </row>
    <row r="142" spans="1:17">
      <c r="A142" s="83"/>
      <c r="B142" s="83"/>
      <c r="C142" s="83"/>
      <c r="D142" s="83"/>
      <c r="E142" s="83"/>
      <c r="F142" s="87"/>
      <c r="G142" s="83"/>
      <c r="H142" s="83"/>
      <c r="I142" s="83"/>
      <c r="J142" s="83"/>
      <c r="K142" s="83"/>
      <c r="L142" s="87"/>
      <c r="M142" s="87"/>
      <c r="N142" s="87"/>
      <c r="O142" s="87"/>
      <c r="P142" s="87"/>
      <c r="Q142" s="87"/>
    </row>
    <row r="143" spans="1:17">
      <c r="A143" s="83"/>
      <c r="B143" s="83"/>
      <c r="C143" s="83"/>
      <c r="D143" s="83"/>
      <c r="E143" s="83"/>
      <c r="F143" s="87"/>
      <c r="G143" s="83"/>
      <c r="H143" s="83"/>
      <c r="I143" s="83"/>
      <c r="J143" s="83"/>
      <c r="K143" s="83"/>
      <c r="L143" s="87"/>
      <c r="M143" s="87"/>
      <c r="N143" s="87"/>
      <c r="O143" s="87"/>
      <c r="P143" s="87"/>
      <c r="Q143" s="87"/>
    </row>
    <row r="144" spans="1:17">
      <c r="A144" s="83"/>
      <c r="B144" s="83"/>
      <c r="C144" s="83"/>
      <c r="D144" s="83"/>
      <c r="E144" s="83"/>
      <c r="F144" s="87"/>
      <c r="G144" s="83"/>
      <c r="H144" s="83"/>
      <c r="I144" s="83"/>
      <c r="J144" s="83"/>
      <c r="K144" s="83"/>
      <c r="L144" s="87"/>
      <c r="M144" s="87"/>
      <c r="N144" s="87"/>
      <c r="O144" s="87"/>
      <c r="P144" s="87"/>
      <c r="Q144" s="87"/>
    </row>
    <row r="145" spans="1:17">
      <c r="A145" s="83"/>
      <c r="B145" s="83"/>
      <c r="C145" s="83"/>
      <c r="D145" s="83"/>
      <c r="E145" s="83"/>
      <c r="F145" s="87"/>
      <c r="G145" s="83"/>
      <c r="H145" s="83"/>
      <c r="I145" s="83"/>
      <c r="J145" s="83"/>
      <c r="K145" s="83"/>
      <c r="L145" s="87"/>
      <c r="M145" s="87"/>
      <c r="N145" s="87"/>
      <c r="O145" s="87"/>
      <c r="P145" s="87"/>
      <c r="Q145" s="87"/>
    </row>
    <row r="146" spans="1:17">
      <c r="A146" s="83"/>
      <c r="B146" s="83"/>
      <c r="C146" s="83"/>
      <c r="D146" s="83"/>
      <c r="E146" s="83"/>
      <c r="F146" s="87"/>
      <c r="G146" s="83"/>
      <c r="H146" s="83"/>
      <c r="I146" s="83"/>
      <c r="J146" s="83"/>
      <c r="K146" s="83"/>
      <c r="L146" s="87"/>
      <c r="M146" s="87"/>
      <c r="N146" s="87"/>
      <c r="O146" s="87"/>
      <c r="P146" s="87"/>
      <c r="Q146" s="87"/>
    </row>
    <row r="147" spans="1:17">
      <c r="A147" s="83"/>
      <c r="B147" s="83"/>
      <c r="C147" s="83"/>
      <c r="D147" s="83"/>
      <c r="E147" s="83"/>
      <c r="F147" s="87"/>
      <c r="G147" s="83"/>
      <c r="H147" s="83"/>
      <c r="I147" s="83"/>
      <c r="J147" s="83"/>
      <c r="K147" s="83"/>
      <c r="L147" s="87"/>
      <c r="M147" s="87"/>
      <c r="N147" s="87"/>
      <c r="O147" s="87"/>
      <c r="P147" s="87"/>
      <c r="Q147" s="87"/>
    </row>
    <row r="148" spans="1:17">
      <c r="A148" s="83"/>
      <c r="B148" s="83"/>
      <c r="C148" s="83"/>
      <c r="D148" s="83"/>
      <c r="E148" s="83"/>
      <c r="F148" s="87"/>
      <c r="G148" s="83"/>
      <c r="H148" s="83"/>
      <c r="I148" s="83"/>
      <c r="J148" s="83"/>
      <c r="K148" s="83"/>
      <c r="L148" s="87"/>
      <c r="M148" s="87"/>
      <c r="N148" s="87"/>
      <c r="O148" s="87"/>
      <c r="P148" s="87"/>
      <c r="Q148" s="87"/>
    </row>
    <row r="149" spans="1:17">
      <c r="A149" s="83"/>
      <c r="B149" s="83"/>
      <c r="C149" s="83"/>
      <c r="D149" s="83"/>
      <c r="E149" s="83"/>
      <c r="F149" s="87"/>
      <c r="G149" s="83"/>
      <c r="H149" s="83"/>
      <c r="I149" s="83"/>
      <c r="J149" s="83"/>
      <c r="K149" s="83"/>
      <c r="L149" s="87"/>
      <c r="M149" s="87"/>
      <c r="N149" s="87"/>
      <c r="O149" s="87"/>
      <c r="P149" s="87"/>
      <c r="Q149" s="87"/>
    </row>
    <row r="150" spans="1:17">
      <c r="A150" s="83"/>
      <c r="B150" s="83"/>
      <c r="C150" s="83"/>
      <c r="D150" s="83"/>
      <c r="E150" s="83"/>
      <c r="F150" s="87"/>
      <c r="G150" s="83"/>
      <c r="H150" s="83"/>
      <c r="I150" s="83"/>
      <c r="J150" s="83"/>
      <c r="K150" s="83"/>
      <c r="L150" s="87"/>
      <c r="M150" s="87"/>
      <c r="N150" s="87"/>
      <c r="O150" s="87"/>
      <c r="P150" s="87"/>
      <c r="Q150" s="87"/>
    </row>
    <row r="151" spans="1:17">
      <c r="A151" s="83"/>
      <c r="B151" s="83"/>
      <c r="C151" s="83"/>
      <c r="D151" s="83"/>
      <c r="E151" s="83"/>
      <c r="F151" s="87"/>
      <c r="G151" s="83"/>
      <c r="H151" s="83"/>
      <c r="I151" s="83"/>
      <c r="J151" s="83"/>
      <c r="K151" s="83"/>
      <c r="L151" s="87"/>
      <c r="M151" s="87"/>
      <c r="N151" s="87"/>
      <c r="O151" s="87"/>
      <c r="P151" s="87"/>
      <c r="Q151" s="87"/>
    </row>
    <row r="152" spans="1:17">
      <c r="A152" s="83"/>
      <c r="B152" s="83"/>
      <c r="C152" s="83"/>
      <c r="D152" s="83"/>
      <c r="E152" s="83"/>
      <c r="F152" s="87"/>
      <c r="G152" s="83"/>
      <c r="H152" s="83"/>
      <c r="I152" s="83"/>
      <c r="J152" s="83"/>
      <c r="K152" s="83"/>
      <c r="L152" s="87"/>
      <c r="M152" s="87"/>
      <c r="N152" s="87"/>
      <c r="O152" s="87"/>
      <c r="P152" s="87"/>
      <c r="Q152" s="87"/>
    </row>
    <row r="153" spans="1:17">
      <c r="A153" s="83"/>
      <c r="B153" s="83"/>
      <c r="C153" s="83"/>
      <c r="D153" s="83"/>
      <c r="E153" s="83"/>
      <c r="F153" s="87"/>
      <c r="G153" s="83"/>
      <c r="H153" s="83"/>
      <c r="I153" s="83"/>
      <c r="J153" s="83"/>
      <c r="K153" s="83"/>
      <c r="L153" s="87"/>
      <c r="M153" s="87"/>
      <c r="N153" s="87"/>
      <c r="O153" s="87"/>
      <c r="P153" s="87"/>
      <c r="Q153" s="87"/>
    </row>
    <row r="154" spans="1:17">
      <c r="A154" s="83"/>
      <c r="B154" s="83"/>
      <c r="C154" s="83"/>
      <c r="D154" s="83"/>
      <c r="E154" s="83"/>
      <c r="F154" s="87"/>
      <c r="G154" s="83"/>
      <c r="H154" s="83"/>
      <c r="I154" s="83"/>
      <c r="J154" s="83"/>
      <c r="K154" s="83"/>
      <c r="L154" s="87"/>
      <c r="M154" s="87"/>
      <c r="N154" s="87"/>
      <c r="O154" s="87"/>
      <c r="P154" s="87"/>
      <c r="Q154" s="87"/>
    </row>
    <row r="155" spans="1:17">
      <c r="A155" s="83"/>
      <c r="B155" s="83"/>
      <c r="C155" s="83"/>
      <c r="D155" s="83"/>
      <c r="E155" s="83"/>
      <c r="F155" s="87"/>
      <c r="G155" s="83"/>
      <c r="H155" s="83"/>
      <c r="I155" s="83"/>
      <c r="J155" s="83"/>
      <c r="K155" s="83"/>
      <c r="L155" s="87"/>
      <c r="M155" s="87"/>
      <c r="N155" s="87"/>
      <c r="O155" s="87"/>
      <c r="P155" s="87"/>
      <c r="Q155" s="87"/>
    </row>
    <row r="156" spans="1:17">
      <c r="A156" s="83"/>
      <c r="B156" s="83"/>
      <c r="C156" s="83"/>
      <c r="D156" s="83"/>
      <c r="E156" s="83"/>
      <c r="F156" s="87"/>
      <c r="G156" s="83"/>
      <c r="H156" s="83"/>
      <c r="I156" s="83"/>
      <c r="J156" s="83"/>
      <c r="K156" s="83"/>
      <c r="L156" s="87"/>
      <c r="M156" s="87"/>
      <c r="N156" s="87"/>
      <c r="O156" s="87"/>
      <c r="P156" s="87"/>
      <c r="Q156" s="87"/>
    </row>
    <row r="157" spans="1:17">
      <c r="A157" s="83"/>
      <c r="B157" s="83"/>
      <c r="C157" s="83"/>
      <c r="D157" s="83"/>
      <c r="E157" s="83"/>
      <c r="F157" s="87"/>
      <c r="G157" s="83"/>
      <c r="H157" s="83"/>
      <c r="I157" s="83"/>
      <c r="J157" s="83"/>
      <c r="K157" s="83"/>
      <c r="L157" s="87"/>
      <c r="M157" s="87"/>
      <c r="N157" s="87"/>
      <c r="O157" s="87"/>
      <c r="P157" s="87"/>
      <c r="Q157" s="87"/>
    </row>
    <row r="158" spans="1:17">
      <c r="A158" s="83"/>
      <c r="B158" s="83"/>
      <c r="C158" s="83"/>
      <c r="D158" s="83"/>
      <c r="E158" s="83"/>
      <c r="F158" s="87"/>
      <c r="G158" s="83"/>
      <c r="H158" s="83"/>
      <c r="I158" s="83"/>
      <c r="J158" s="83"/>
      <c r="K158" s="83"/>
      <c r="L158" s="87"/>
      <c r="M158" s="87"/>
      <c r="N158" s="87"/>
      <c r="O158" s="87"/>
      <c r="P158" s="87"/>
      <c r="Q158" s="87"/>
    </row>
    <row r="159" spans="1:17">
      <c r="A159" s="83"/>
      <c r="B159" s="83"/>
      <c r="C159" s="83"/>
      <c r="D159" s="83"/>
      <c r="E159" s="83"/>
      <c r="F159" s="87"/>
      <c r="G159" s="83"/>
      <c r="H159" s="83"/>
      <c r="I159" s="83"/>
      <c r="J159" s="83"/>
      <c r="K159" s="83"/>
      <c r="L159" s="87"/>
      <c r="M159" s="87"/>
      <c r="N159" s="87"/>
      <c r="O159" s="87"/>
      <c r="P159" s="87"/>
      <c r="Q159" s="87"/>
    </row>
    <row r="160" spans="1:17">
      <c r="A160" s="83"/>
      <c r="B160" s="83"/>
      <c r="C160" s="83"/>
      <c r="D160" s="83"/>
      <c r="E160" s="83"/>
      <c r="F160" s="87"/>
      <c r="G160" s="83"/>
      <c r="H160" s="83"/>
      <c r="I160" s="83"/>
      <c r="J160" s="83"/>
      <c r="K160" s="83"/>
      <c r="L160" s="87"/>
      <c r="M160" s="87"/>
      <c r="N160" s="87"/>
      <c r="O160" s="87"/>
      <c r="P160" s="87"/>
      <c r="Q160" s="87"/>
    </row>
    <row r="161" spans="1:17">
      <c r="A161" s="83"/>
      <c r="B161" s="83"/>
      <c r="C161" s="83"/>
      <c r="D161" s="83"/>
      <c r="E161" s="83"/>
      <c r="F161" s="87"/>
      <c r="G161" s="83"/>
      <c r="H161" s="83"/>
      <c r="I161" s="83"/>
      <c r="J161" s="83"/>
      <c r="K161" s="83"/>
      <c r="L161" s="87"/>
      <c r="M161" s="87"/>
      <c r="N161" s="87"/>
      <c r="O161" s="87"/>
      <c r="P161" s="87"/>
      <c r="Q161" s="87"/>
    </row>
    <row r="162" spans="1:17">
      <c r="A162" s="83"/>
      <c r="B162" s="83"/>
      <c r="C162" s="83"/>
      <c r="D162" s="83"/>
      <c r="E162" s="83"/>
      <c r="F162" s="87"/>
      <c r="G162" s="83"/>
      <c r="H162" s="83"/>
      <c r="I162" s="83"/>
      <c r="J162" s="83"/>
      <c r="K162" s="83"/>
      <c r="L162" s="87"/>
      <c r="M162" s="87"/>
      <c r="N162" s="87"/>
      <c r="O162" s="87"/>
      <c r="P162" s="87"/>
      <c r="Q162" s="87"/>
    </row>
    <row r="163" spans="1:17">
      <c r="A163" s="83"/>
      <c r="B163" s="83"/>
      <c r="C163" s="83"/>
      <c r="D163" s="83"/>
      <c r="E163" s="83"/>
      <c r="F163" s="87"/>
      <c r="G163" s="83"/>
      <c r="H163" s="83"/>
      <c r="I163" s="83"/>
      <c r="J163" s="83"/>
      <c r="K163" s="83"/>
      <c r="L163" s="87"/>
      <c r="M163" s="87"/>
      <c r="N163" s="87"/>
      <c r="O163" s="87"/>
      <c r="P163" s="87"/>
      <c r="Q163" s="87"/>
    </row>
    <row r="164" spans="1:17">
      <c r="A164" s="83"/>
      <c r="B164" s="83"/>
      <c r="C164" s="83"/>
      <c r="D164" s="83"/>
      <c r="E164" s="83"/>
      <c r="F164" s="87"/>
      <c r="G164" s="83"/>
      <c r="H164" s="83"/>
      <c r="I164" s="83"/>
      <c r="J164" s="83"/>
      <c r="K164" s="83"/>
      <c r="L164" s="87"/>
      <c r="M164" s="87"/>
      <c r="N164" s="87"/>
      <c r="O164" s="87"/>
      <c r="P164" s="87"/>
      <c r="Q164" s="87"/>
    </row>
    <row r="165" spans="1:17">
      <c r="A165" s="83"/>
      <c r="B165" s="83"/>
      <c r="C165" s="83"/>
      <c r="D165" s="83"/>
      <c r="E165" s="83"/>
      <c r="F165" s="87"/>
      <c r="G165" s="83"/>
      <c r="H165" s="83"/>
      <c r="I165" s="83"/>
      <c r="J165" s="83"/>
      <c r="K165" s="83"/>
      <c r="L165" s="87"/>
      <c r="M165" s="87"/>
      <c r="N165" s="87"/>
      <c r="O165" s="87"/>
      <c r="P165" s="87"/>
      <c r="Q165" s="87"/>
    </row>
    <row r="166" spans="1:17">
      <c r="A166" s="83"/>
      <c r="B166" s="83"/>
      <c r="C166" s="83"/>
      <c r="D166" s="83"/>
      <c r="E166" s="83"/>
      <c r="F166" s="87"/>
      <c r="G166" s="83"/>
      <c r="H166" s="83"/>
      <c r="I166" s="83"/>
      <c r="J166" s="83"/>
      <c r="K166" s="83"/>
      <c r="L166" s="87"/>
      <c r="M166" s="87"/>
      <c r="N166" s="87"/>
      <c r="O166" s="87"/>
      <c r="P166" s="87"/>
      <c r="Q166" s="87"/>
    </row>
    <row r="167" spans="1:17">
      <c r="A167" s="83"/>
      <c r="B167" s="83"/>
      <c r="C167" s="83"/>
      <c r="D167" s="83"/>
      <c r="E167" s="83"/>
      <c r="F167" s="87"/>
      <c r="G167" s="83"/>
      <c r="H167" s="83"/>
      <c r="I167" s="83"/>
      <c r="J167" s="83"/>
      <c r="K167" s="83"/>
      <c r="L167" s="87"/>
      <c r="M167" s="87"/>
      <c r="N167" s="87"/>
      <c r="O167" s="87"/>
      <c r="P167" s="87"/>
      <c r="Q167" s="87"/>
    </row>
    <row r="168" spans="1:17">
      <c r="A168" s="83"/>
      <c r="B168" s="83"/>
      <c r="C168" s="83"/>
      <c r="D168" s="83"/>
      <c r="E168" s="83"/>
      <c r="F168" s="87"/>
      <c r="G168" s="83"/>
      <c r="H168" s="83"/>
      <c r="I168" s="83"/>
      <c r="J168" s="83"/>
      <c r="K168" s="83"/>
      <c r="L168" s="87"/>
      <c r="M168" s="87"/>
      <c r="N168" s="87"/>
      <c r="O168" s="87"/>
      <c r="P168" s="87"/>
      <c r="Q168" s="87"/>
    </row>
    <row r="169" spans="1:17">
      <c r="A169" s="83"/>
      <c r="B169" s="83"/>
      <c r="C169" s="83"/>
      <c r="D169" s="83"/>
      <c r="E169" s="83"/>
      <c r="F169" s="87"/>
      <c r="G169" s="83"/>
      <c r="H169" s="83"/>
      <c r="I169" s="83"/>
      <c r="J169" s="83"/>
      <c r="K169" s="83"/>
      <c r="L169" s="87"/>
      <c r="M169" s="87"/>
      <c r="N169" s="87"/>
      <c r="O169" s="87"/>
      <c r="P169" s="87"/>
      <c r="Q169" s="87"/>
    </row>
    <row r="170" spans="1:17">
      <c r="A170" s="83"/>
      <c r="B170" s="83"/>
      <c r="C170" s="83"/>
      <c r="D170" s="83"/>
      <c r="E170" s="83"/>
      <c r="F170" s="87"/>
      <c r="G170" s="83"/>
      <c r="H170" s="83"/>
      <c r="I170" s="83"/>
      <c r="J170" s="83"/>
      <c r="K170" s="83"/>
      <c r="L170" s="87"/>
      <c r="M170" s="87"/>
      <c r="N170" s="87"/>
      <c r="O170" s="87"/>
      <c r="P170" s="87"/>
      <c r="Q170" s="87"/>
    </row>
    <row r="171" spans="1:17">
      <c r="A171" s="83"/>
      <c r="B171" s="83"/>
      <c r="C171" s="83"/>
      <c r="D171" s="83"/>
      <c r="E171" s="83"/>
      <c r="F171" s="87"/>
      <c r="G171" s="83"/>
      <c r="H171" s="83"/>
      <c r="I171" s="83"/>
      <c r="J171" s="83"/>
      <c r="K171" s="83"/>
      <c r="L171" s="87"/>
      <c r="M171" s="87"/>
      <c r="N171" s="87"/>
      <c r="O171" s="87"/>
      <c r="P171" s="87"/>
      <c r="Q171" s="87"/>
    </row>
    <row r="172" spans="1:17">
      <c r="A172" s="83"/>
      <c r="B172" s="83"/>
      <c r="C172" s="83"/>
      <c r="D172" s="83"/>
      <c r="E172" s="83"/>
      <c r="F172" s="87"/>
      <c r="G172" s="83"/>
      <c r="H172" s="83"/>
      <c r="I172" s="83"/>
      <c r="J172" s="83"/>
      <c r="K172" s="83"/>
      <c r="L172" s="87"/>
      <c r="M172" s="87"/>
      <c r="N172" s="87"/>
      <c r="O172" s="87"/>
      <c r="P172" s="87"/>
      <c r="Q172" s="87"/>
    </row>
    <row r="173" spans="1:17">
      <c r="A173" s="83"/>
      <c r="B173" s="83"/>
      <c r="C173" s="83"/>
      <c r="D173" s="83"/>
      <c r="E173" s="83"/>
      <c r="F173" s="87"/>
      <c r="G173" s="83"/>
      <c r="H173" s="83"/>
      <c r="I173" s="83"/>
      <c r="J173" s="83"/>
      <c r="K173" s="83"/>
      <c r="L173" s="87"/>
      <c r="M173" s="87"/>
      <c r="N173" s="87"/>
      <c r="O173" s="87"/>
      <c r="P173" s="87"/>
      <c r="Q173" s="87"/>
    </row>
    <row r="174" spans="1:17">
      <c r="A174" s="83"/>
      <c r="B174" s="83"/>
      <c r="C174" s="83"/>
      <c r="D174" s="83"/>
      <c r="E174" s="83"/>
      <c r="F174" s="87"/>
      <c r="G174" s="83"/>
      <c r="H174" s="83"/>
      <c r="I174" s="83"/>
      <c r="J174" s="83"/>
      <c r="K174" s="83"/>
      <c r="L174" s="87"/>
      <c r="M174" s="87"/>
      <c r="N174" s="87"/>
      <c r="O174" s="87"/>
      <c r="P174" s="87"/>
      <c r="Q174" s="87"/>
    </row>
    <row r="175" spans="1:17">
      <c r="A175" s="83"/>
      <c r="B175" s="83"/>
      <c r="C175" s="83"/>
      <c r="D175" s="83"/>
      <c r="E175" s="83"/>
      <c r="F175" s="87"/>
      <c r="G175" s="83"/>
      <c r="H175" s="83"/>
      <c r="I175" s="83"/>
      <c r="J175" s="83"/>
      <c r="K175" s="83"/>
      <c r="L175" s="87"/>
      <c r="M175" s="87"/>
      <c r="N175" s="87"/>
      <c r="O175" s="87"/>
      <c r="P175" s="87"/>
      <c r="Q175" s="87"/>
    </row>
    <row r="176" spans="1:17">
      <c r="A176" s="83"/>
      <c r="B176" s="83"/>
      <c r="C176" s="83"/>
      <c r="D176" s="83"/>
      <c r="E176" s="83"/>
      <c r="F176" s="87"/>
      <c r="G176" s="83"/>
      <c r="H176" s="83"/>
      <c r="I176" s="83"/>
      <c r="J176" s="83"/>
      <c r="K176" s="83"/>
      <c r="L176" s="87"/>
      <c r="M176" s="87"/>
      <c r="N176" s="87"/>
      <c r="O176" s="87"/>
      <c r="P176" s="87"/>
      <c r="Q176" s="87"/>
    </row>
    <row r="177" spans="1:17">
      <c r="A177" s="83"/>
      <c r="B177" s="83"/>
      <c r="C177" s="83"/>
      <c r="D177" s="83"/>
      <c r="E177" s="83"/>
      <c r="F177" s="87"/>
      <c r="G177" s="83"/>
      <c r="H177" s="83"/>
      <c r="I177" s="83"/>
      <c r="J177" s="83"/>
      <c r="K177" s="83"/>
      <c r="L177" s="87"/>
      <c r="M177" s="87"/>
      <c r="N177" s="87"/>
      <c r="O177" s="87"/>
      <c r="P177" s="87"/>
      <c r="Q177" s="87"/>
    </row>
    <row r="178" spans="1:17">
      <c r="A178" s="83"/>
      <c r="B178" s="83"/>
      <c r="C178" s="83"/>
      <c r="D178" s="83"/>
      <c r="E178" s="83"/>
      <c r="F178" s="87"/>
      <c r="G178" s="83"/>
      <c r="H178" s="83"/>
      <c r="I178" s="83"/>
      <c r="J178" s="83"/>
      <c r="K178" s="83"/>
      <c r="L178" s="87"/>
      <c r="M178" s="87"/>
      <c r="N178" s="87"/>
      <c r="O178" s="87"/>
      <c r="P178" s="87"/>
      <c r="Q178" s="87"/>
    </row>
    <row r="179" spans="1:17">
      <c r="A179" s="83"/>
      <c r="B179" s="83"/>
      <c r="C179" s="83"/>
      <c r="D179" s="83"/>
      <c r="E179" s="83"/>
      <c r="F179" s="87"/>
      <c r="G179" s="83"/>
      <c r="H179" s="83"/>
      <c r="I179" s="83"/>
      <c r="J179" s="83"/>
      <c r="K179" s="83"/>
      <c r="L179" s="87"/>
      <c r="M179" s="87"/>
      <c r="N179" s="87"/>
      <c r="O179" s="87"/>
      <c r="P179" s="87"/>
      <c r="Q179" s="87"/>
    </row>
    <row r="180" spans="1:17">
      <c r="A180" s="83"/>
      <c r="B180" s="83"/>
      <c r="C180" s="83"/>
      <c r="D180" s="83"/>
      <c r="E180" s="83"/>
      <c r="F180" s="87"/>
      <c r="G180" s="83"/>
      <c r="H180" s="83"/>
      <c r="I180" s="83"/>
      <c r="J180" s="83"/>
      <c r="K180" s="83"/>
      <c r="L180" s="87"/>
      <c r="M180" s="87"/>
      <c r="N180" s="87"/>
      <c r="O180" s="87"/>
      <c r="P180" s="87"/>
      <c r="Q180" s="87"/>
    </row>
    <row r="181" spans="1:17">
      <c r="A181" s="83"/>
      <c r="B181" s="83"/>
      <c r="C181" s="83"/>
      <c r="D181" s="83"/>
      <c r="E181" s="83"/>
      <c r="F181" s="87"/>
      <c r="G181" s="83"/>
      <c r="H181" s="83"/>
      <c r="I181" s="83"/>
      <c r="J181" s="83"/>
      <c r="K181" s="83"/>
      <c r="L181" s="87"/>
      <c r="M181" s="87"/>
      <c r="N181" s="87"/>
      <c r="O181" s="87"/>
      <c r="P181" s="87"/>
      <c r="Q181" s="87"/>
    </row>
    <row r="182" spans="1:17">
      <c r="A182" s="83"/>
      <c r="B182" s="83"/>
      <c r="C182" s="83"/>
      <c r="D182" s="83"/>
      <c r="E182" s="83"/>
      <c r="F182" s="87"/>
      <c r="G182" s="83"/>
      <c r="H182" s="83"/>
      <c r="I182" s="83"/>
      <c r="J182" s="83"/>
      <c r="K182" s="83"/>
      <c r="L182" s="87"/>
      <c r="M182" s="87"/>
      <c r="N182" s="87"/>
      <c r="O182" s="87"/>
      <c r="P182" s="87"/>
      <c r="Q182" s="87"/>
    </row>
    <row r="183" spans="1:17">
      <c r="A183" s="83"/>
      <c r="B183" s="83"/>
      <c r="C183" s="83"/>
      <c r="D183" s="83"/>
      <c r="E183" s="83"/>
      <c r="F183" s="87"/>
      <c r="G183" s="83"/>
      <c r="H183" s="83"/>
      <c r="I183" s="83"/>
      <c r="J183" s="83"/>
      <c r="K183" s="83"/>
      <c r="L183" s="87"/>
      <c r="M183" s="87"/>
      <c r="N183" s="87"/>
      <c r="O183" s="87"/>
      <c r="P183" s="87"/>
      <c r="Q183" s="87"/>
    </row>
    <row r="184" spans="1:17">
      <c r="A184" s="83"/>
      <c r="B184" s="83"/>
      <c r="C184" s="83"/>
      <c r="D184" s="83"/>
      <c r="E184" s="83"/>
      <c r="F184" s="87"/>
      <c r="G184" s="83"/>
      <c r="H184" s="83"/>
      <c r="I184" s="83"/>
      <c r="J184" s="83"/>
      <c r="K184" s="83"/>
      <c r="L184" s="87"/>
      <c r="M184" s="87"/>
      <c r="N184" s="87"/>
      <c r="O184" s="87"/>
      <c r="P184" s="87"/>
      <c r="Q184" s="87"/>
    </row>
    <row r="185" spans="1:17">
      <c r="A185" s="83"/>
      <c r="B185" s="83"/>
      <c r="C185" s="83"/>
      <c r="D185" s="83"/>
      <c r="E185" s="83"/>
      <c r="F185" s="87"/>
      <c r="G185" s="83"/>
      <c r="H185" s="83"/>
      <c r="I185" s="83"/>
      <c r="J185" s="83"/>
      <c r="K185" s="83"/>
      <c r="L185" s="87"/>
      <c r="M185" s="87"/>
      <c r="N185" s="87"/>
      <c r="O185" s="87"/>
      <c r="P185" s="87"/>
      <c r="Q185" s="87"/>
    </row>
    <row r="186" spans="1:17">
      <c r="A186" s="83"/>
      <c r="B186" s="83"/>
      <c r="C186" s="83"/>
      <c r="D186" s="83"/>
      <c r="E186" s="83"/>
      <c r="F186" s="87"/>
      <c r="G186" s="83"/>
      <c r="H186" s="83"/>
      <c r="I186" s="83"/>
      <c r="J186" s="83"/>
      <c r="K186" s="83"/>
      <c r="L186" s="87"/>
      <c r="M186" s="87"/>
      <c r="N186" s="87"/>
      <c r="O186" s="87"/>
      <c r="P186" s="87"/>
      <c r="Q186" s="87"/>
    </row>
    <row r="187" spans="1:17">
      <c r="A187" s="83"/>
      <c r="B187" s="83"/>
      <c r="C187" s="83"/>
      <c r="D187" s="83"/>
      <c r="E187" s="83"/>
      <c r="F187" s="87"/>
      <c r="G187" s="83"/>
      <c r="H187" s="83"/>
      <c r="I187" s="83"/>
      <c r="J187" s="83"/>
      <c r="K187" s="83"/>
      <c r="L187" s="87"/>
      <c r="M187" s="87"/>
      <c r="N187" s="87"/>
      <c r="O187" s="87"/>
      <c r="P187" s="87"/>
      <c r="Q187" s="87"/>
    </row>
    <row r="188" spans="1:17">
      <c r="A188" s="83"/>
      <c r="B188" s="83"/>
      <c r="C188" s="83"/>
      <c r="D188" s="83"/>
      <c r="E188" s="83"/>
      <c r="F188" s="87"/>
      <c r="G188" s="83"/>
      <c r="H188" s="83"/>
      <c r="I188" s="83"/>
      <c r="J188" s="83"/>
      <c r="K188" s="83"/>
      <c r="L188" s="87"/>
      <c r="M188" s="87"/>
      <c r="N188" s="87"/>
      <c r="O188" s="87"/>
      <c r="P188" s="87"/>
      <c r="Q188" s="87"/>
    </row>
    <row r="189" spans="1:17">
      <c r="A189" s="83"/>
      <c r="B189" s="83"/>
      <c r="C189" s="83"/>
      <c r="D189" s="83"/>
      <c r="E189" s="83"/>
      <c r="F189" s="87"/>
      <c r="G189" s="83"/>
      <c r="H189" s="83"/>
      <c r="I189" s="83"/>
      <c r="J189" s="83"/>
      <c r="K189" s="83"/>
      <c r="L189" s="87"/>
      <c r="M189" s="87"/>
      <c r="N189" s="87"/>
      <c r="O189" s="87"/>
      <c r="P189" s="87"/>
      <c r="Q189" s="87"/>
    </row>
    <row r="190" spans="1:17">
      <c r="A190" s="83"/>
      <c r="B190" s="83"/>
      <c r="C190" s="83"/>
      <c r="D190" s="83"/>
      <c r="E190" s="83"/>
      <c r="F190" s="87"/>
      <c r="G190" s="83"/>
      <c r="H190" s="83"/>
      <c r="I190" s="83"/>
      <c r="J190" s="83"/>
      <c r="K190" s="83"/>
      <c r="L190" s="87"/>
      <c r="M190" s="87"/>
      <c r="N190" s="87"/>
      <c r="O190" s="87"/>
      <c r="P190" s="87"/>
      <c r="Q190" s="87"/>
    </row>
    <row r="191" spans="1:17">
      <c r="A191" s="83"/>
      <c r="B191" s="83"/>
      <c r="C191" s="83"/>
      <c r="D191" s="83"/>
      <c r="E191" s="83"/>
      <c r="F191" s="87"/>
      <c r="G191" s="83"/>
      <c r="H191" s="83"/>
      <c r="I191" s="83"/>
      <c r="J191" s="83"/>
      <c r="K191" s="83"/>
      <c r="L191" s="87"/>
      <c r="M191" s="87"/>
      <c r="N191" s="87"/>
      <c r="O191" s="87"/>
      <c r="P191" s="87"/>
      <c r="Q191" s="87"/>
    </row>
    <row r="192" spans="1:17">
      <c r="A192" s="83"/>
      <c r="B192" s="83"/>
      <c r="C192" s="83"/>
      <c r="D192" s="83"/>
      <c r="E192" s="83"/>
      <c r="F192" s="87"/>
      <c r="G192" s="83"/>
      <c r="H192" s="83"/>
      <c r="I192" s="83"/>
      <c r="J192" s="83"/>
      <c r="K192" s="83"/>
      <c r="L192" s="87"/>
      <c r="M192" s="87"/>
      <c r="N192" s="87"/>
      <c r="O192" s="87"/>
      <c r="P192" s="87"/>
      <c r="Q192" s="87"/>
    </row>
    <row r="193" spans="1:17">
      <c r="A193" s="83"/>
      <c r="B193" s="83"/>
      <c r="C193" s="83"/>
      <c r="D193" s="83"/>
      <c r="E193" s="83"/>
      <c r="F193" s="87"/>
      <c r="G193" s="83"/>
      <c r="H193" s="83"/>
      <c r="I193" s="83"/>
      <c r="J193" s="83"/>
      <c r="K193" s="83"/>
      <c r="L193" s="87"/>
      <c r="M193" s="87"/>
      <c r="N193" s="87"/>
      <c r="O193" s="87"/>
      <c r="P193" s="87"/>
      <c r="Q193" s="87"/>
    </row>
    <row r="194" spans="1:17">
      <c r="A194" s="83"/>
      <c r="B194" s="83"/>
      <c r="C194" s="83"/>
      <c r="D194" s="83"/>
      <c r="E194" s="83"/>
      <c r="F194" s="87"/>
      <c r="G194" s="83"/>
      <c r="H194" s="83"/>
      <c r="I194" s="83"/>
      <c r="J194" s="83"/>
      <c r="K194" s="83"/>
      <c r="L194" s="87"/>
      <c r="M194" s="87"/>
      <c r="N194" s="87"/>
      <c r="O194" s="87"/>
      <c r="P194" s="87"/>
      <c r="Q194" s="87"/>
    </row>
    <row r="195" spans="1:17">
      <c r="A195" s="83"/>
      <c r="B195" s="83"/>
      <c r="C195" s="83"/>
      <c r="D195" s="83"/>
      <c r="E195" s="83"/>
      <c r="F195" s="87"/>
      <c r="G195" s="83"/>
      <c r="H195" s="83"/>
      <c r="I195" s="83"/>
      <c r="J195" s="83"/>
      <c r="K195" s="83"/>
      <c r="L195" s="87"/>
      <c r="M195" s="87"/>
      <c r="N195" s="87"/>
      <c r="O195" s="87"/>
      <c r="P195" s="87"/>
      <c r="Q195" s="87"/>
    </row>
    <row r="196" spans="1:17">
      <c r="A196" s="83"/>
      <c r="B196" s="83"/>
      <c r="C196" s="83"/>
      <c r="D196" s="83"/>
      <c r="E196" s="83"/>
      <c r="F196" s="87"/>
      <c r="G196" s="83"/>
      <c r="H196" s="83"/>
      <c r="I196" s="83"/>
      <c r="J196" s="83"/>
      <c r="K196" s="83"/>
      <c r="L196" s="87"/>
      <c r="M196" s="87"/>
      <c r="N196" s="87"/>
      <c r="O196" s="87"/>
      <c r="P196" s="87"/>
      <c r="Q196" s="87"/>
    </row>
    <row r="197" spans="1:17">
      <c r="A197" s="83"/>
      <c r="B197" s="83"/>
      <c r="C197" s="83"/>
      <c r="D197" s="83"/>
      <c r="E197" s="83"/>
      <c r="F197" s="87"/>
      <c r="G197" s="83"/>
      <c r="H197" s="83"/>
      <c r="I197" s="83"/>
      <c r="J197" s="83"/>
      <c r="K197" s="83"/>
      <c r="L197" s="87"/>
      <c r="M197" s="87"/>
      <c r="N197" s="87"/>
      <c r="O197" s="87"/>
      <c r="P197" s="87"/>
      <c r="Q197" s="87"/>
    </row>
    <row r="198" spans="1:17">
      <c r="A198" s="83"/>
      <c r="B198" s="83"/>
      <c r="C198" s="83"/>
      <c r="D198" s="83"/>
      <c r="E198" s="83"/>
      <c r="F198" s="87"/>
      <c r="G198" s="83"/>
      <c r="H198" s="83"/>
      <c r="I198" s="83"/>
      <c r="J198" s="83"/>
      <c r="K198" s="83"/>
      <c r="L198" s="87"/>
      <c r="M198" s="87"/>
      <c r="N198" s="87"/>
      <c r="O198" s="87"/>
      <c r="P198" s="87"/>
      <c r="Q198" s="87"/>
    </row>
    <row r="199" spans="1:17">
      <c r="A199" s="83"/>
      <c r="B199" s="83"/>
      <c r="C199" s="83"/>
      <c r="D199" s="83"/>
      <c r="E199" s="83"/>
      <c r="F199" s="87"/>
      <c r="G199" s="83"/>
      <c r="H199" s="83"/>
      <c r="I199" s="83"/>
      <c r="J199" s="83"/>
      <c r="K199" s="83"/>
      <c r="L199" s="87"/>
      <c r="M199" s="87"/>
      <c r="N199" s="87"/>
      <c r="O199" s="87"/>
      <c r="P199" s="87"/>
      <c r="Q199" s="87"/>
    </row>
    <row r="200" spans="1:17">
      <c r="A200" s="83"/>
      <c r="B200" s="83"/>
      <c r="C200" s="83"/>
      <c r="D200" s="83"/>
      <c r="E200" s="83"/>
      <c r="F200" s="87"/>
      <c r="G200" s="83"/>
      <c r="H200" s="83"/>
      <c r="I200" s="83"/>
      <c r="J200" s="83"/>
      <c r="K200" s="83"/>
      <c r="L200" s="87"/>
      <c r="M200" s="87"/>
      <c r="N200" s="87"/>
      <c r="O200" s="87"/>
      <c r="P200" s="87"/>
      <c r="Q200" s="87"/>
    </row>
    <row r="201" spans="1:17">
      <c r="A201" s="83"/>
      <c r="B201" s="83"/>
      <c r="C201" s="83"/>
      <c r="D201" s="83"/>
      <c r="E201" s="83"/>
      <c r="F201" s="87"/>
      <c r="G201" s="83"/>
      <c r="H201" s="83"/>
      <c r="I201" s="83"/>
      <c r="J201" s="83"/>
      <c r="K201" s="83"/>
      <c r="L201" s="87"/>
      <c r="M201" s="87"/>
      <c r="N201" s="87"/>
      <c r="O201" s="87"/>
      <c r="P201" s="87"/>
      <c r="Q201" s="87"/>
    </row>
    <row r="202" spans="1:17">
      <c r="A202" s="83"/>
      <c r="B202" s="83"/>
      <c r="C202" s="83"/>
      <c r="D202" s="83"/>
      <c r="E202" s="83"/>
      <c r="F202" s="87"/>
      <c r="G202" s="83"/>
      <c r="H202" s="83"/>
      <c r="I202" s="83"/>
      <c r="J202" s="83"/>
      <c r="K202" s="83"/>
      <c r="L202" s="87"/>
      <c r="M202" s="87"/>
      <c r="N202" s="87"/>
      <c r="O202" s="87"/>
      <c r="P202" s="87"/>
      <c r="Q202" s="87"/>
    </row>
    <row r="203" spans="1:17">
      <c r="A203" s="83"/>
      <c r="B203" s="83"/>
      <c r="C203" s="83"/>
      <c r="D203" s="83"/>
      <c r="E203" s="83"/>
      <c r="F203" s="87"/>
      <c r="G203" s="83"/>
      <c r="H203" s="83"/>
      <c r="I203" s="83"/>
      <c r="J203" s="83"/>
      <c r="K203" s="83"/>
      <c r="L203" s="87"/>
      <c r="M203" s="87"/>
      <c r="N203" s="87"/>
      <c r="O203" s="87"/>
      <c r="P203" s="87"/>
      <c r="Q203" s="87"/>
    </row>
    <row r="204" spans="1:17">
      <c r="A204" s="83"/>
      <c r="B204" s="83"/>
      <c r="C204" s="83"/>
      <c r="D204" s="83"/>
      <c r="E204" s="83"/>
      <c r="F204" s="87"/>
      <c r="G204" s="83"/>
      <c r="H204" s="83"/>
      <c r="I204" s="83"/>
      <c r="J204" s="83"/>
      <c r="K204" s="83"/>
      <c r="L204" s="87"/>
      <c r="M204" s="87"/>
      <c r="N204" s="87"/>
      <c r="O204" s="87"/>
      <c r="P204" s="87"/>
      <c r="Q204" s="87"/>
    </row>
    <row r="205" spans="1:17">
      <c r="A205" s="83"/>
      <c r="B205" s="83"/>
      <c r="C205" s="83"/>
      <c r="D205" s="83"/>
      <c r="E205" s="83"/>
      <c r="F205" s="87"/>
      <c r="G205" s="83"/>
      <c r="H205" s="83"/>
      <c r="I205" s="83"/>
      <c r="J205" s="83"/>
      <c r="K205" s="83"/>
      <c r="L205" s="87"/>
      <c r="M205" s="87"/>
      <c r="N205" s="87"/>
      <c r="O205" s="87"/>
      <c r="P205" s="87"/>
      <c r="Q205" s="87"/>
    </row>
    <row r="206" spans="1:17">
      <c r="A206" s="83"/>
      <c r="B206" s="83"/>
      <c r="C206" s="83"/>
      <c r="D206" s="83"/>
      <c r="E206" s="83"/>
      <c r="F206" s="87"/>
      <c r="G206" s="83"/>
      <c r="H206" s="83"/>
      <c r="I206" s="83"/>
      <c r="J206" s="83"/>
      <c r="K206" s="83"/>
      <c r="L206" s="87"/>
      <c r="M206" s="87"/>
      <c r="N206" s="87"/>
      <c r="O206" s="87"/>
      <c r="P206" s="87"/>
      <c r="Q206" s="87"/>
    </row>
    <row r="207" spans="1:17">
      <c r="A207" s="83"/>
      <c r="B207" s="83"/>
      <c r="C207" s="83"/>
      <c r="D207" s="83"/>
      <c r="E207" s="83"/>
      <c r="F207" s="87"/>
      <c r="G207" s="83"/>
      <c r="H207" s="83"/>
      <c r="I207" s="83"/>
      <c r="J207" s="83"/>
      <c r="K207" s="83"/>
      <c r="L207" s="87"/>
      <c r="M207" s="87"/>
      <c r="N207" s="87"/>
      <c r="O207" s="87"/>
      <c r="P207" s="87"/>
      <c r="Q207" s="87"/>
    </row>
    <row r="208" spans="1:17">
      <c r="A208" s="83"/>
      <c r="B208" s="83"/>
      <c r="C208" s="83"/>
      <c r="D208" s="83"/>
      <c r="E208" s="83"/>
      <c r="F208" s="87"/>
      <c r="G208" s="83"/>
      <c r="H208" s="83"/>
      <c r="I208" s="83"/>
      <c r="J208" s="83"/>
      <c r="K208" s="83"/>
      <c r="L208" s="87"/>
      <c r="M208" s="87"/>
      <c r="N208" s="87"/>
      <c r="O208" s="87"/>
      <c r="P208" s="87"/>
      <c r="Q208" s="87"/>
    </row>
    <row r="209" spans="1:17">
      <c r="A209" s="83"/>
      <c r="B209" s="83"/>
      <c r="C209" s="83"/>
      <c r="D209" s="83"/>
      <c r="E209" s="83"/>
      <c r="F209" s="87"/>
      <c r="G209" s="83"/>
      <c r="H209" s="83"/>
      <c r="I209" s="83"/>
      <c r="J209" s="83"/>
      <c r="K209" s="83"/>
      <c r="L209" s="87"/>
      <c r="M209" s="87"/>
      <c r="N209" s="87"/>
      <c r="O209" s="87"/>
      <c r="P209" s="87"/>
      <c r="Q209" s="87"/>
    </row>
    <row r="210" spans="1:17">
      <c r="A210" s="83"/>
      <c r="B210" s="83"/>
      <c r="C210" s="83"/>
      <c r="D210" s="83"/>
      <c r="E210" s="83"/>
      <c r="F210" s="87"/>
      <c r="G210" s="83"/>
      <c r="H210" s="83"/>
      <c r="I210" s="83"/>
      <c r="J210" s="83"/>
      <c r="K210" s="83"/>
      <c r="L210" s="87"/>
      <c r="M210" s="87"/>
      <c r="N210" s="87"/>
      <c r="O210" s="87"/>
      <c r="P210" s="87"/>
      <c r="Q210" s="87"/>
    </row>
    <row r="211" spans="1:17">
      <c r="A211" s="83"/>
      <c r="B211" s="83"/>
      <c r="C211" s="83"/>
      <c r="D211" s="83"/>
      <c r="E211" s="83"/>
      <c r="F211" s="87"/>
      <c r="G211" s="83"/>
      <c r="H211" s="83"/>
      <c r="I211" s="83"/>
      <c r="J211" s="83"/>
      <c r="K211" s="83"/>
      <c r="L211" s="87"/>
      <c r="M211" s="87"/>
      <c r="N211" s="87"/>
      <c r="O211" s="87"/>
      <c r="P211" s="87"/>
      <c r="Q211" s="87"/>
    </row>
    <row r="212" spans="1:17">
      <c r="A212" s="83"/>
      <c r="B212" s="83"/>
      <c r="C212" s="83"/>
      <c r="D212" s="83"/>
      <c r="E212" s="83"/>
      <c r="F212" s="87"/>
      <c r="G212" s="83"/>
      <c r="H212" s="83"/>
      <c r="I212" s="83"/>
      <c r="J212" s="83"/>
      <c r="K212" s="83"/>
      <c r="L212" s="87"/>
      <c r="M212" s="87"/>
      <c r="N212" s="87"/>
      <c r="O212" s="87"/>
      <c r="P212" s="87"/>
      <c r="Q212" s="87"/>
    </row>
    <row r="213" spans="1:17">
      <c r="A213" s="83"/>
      <c r="B213" s="83"/>
      <c r="C213" s="83"/>
      <c r="D213" s="83"/>
      <c r="E213" s="83"/>
      <c r="F213" s="87"/>
      <c r="G213" s="83"/>
      <c r="H213" s="83"/>
      <c r="I213" s="83"/>
      <c r="J213" s="83"/>
      <c r="K213" s="83"/>
      <c r="L213" s="87"/>
      <c r="M213" s="87"/>
      <c r="N213" s="87"/>
      <c r="O213" s="87"/>
      <c r="P213" s="87"/>
      <c r="Q213" s="87"/>
    </row>
    <row r="214" spans="1:17">
      <c r="A214" s="83"/>
      <c r="B214" s="83"/>
      <c r="C214" s="83"/>
      <c r="D214" s="83"/>
      <c r="E214" s="83"/>
      <c r="F214" s="87"/>
      <c r="G214" s="83"/>
      <c r="H214" s="83"/>
      <c r="I214" s="83"/>
      <c r="J214" s="83"/>
      <c r="K214" s="83"/>
      <c r="L214" s="87"/>
      <c r="M214" s="87"/>
      <c r="N214" s="87"/>
      <c r="O214" s="87"/>
      <c r="P214" s="87"/>
      <c r="Q214" s="87"/>
    </row>
    <row r="215" spans="1:17">
      <c r="A215" s="83"/>
      <c r="B215" s="83"/>
      <c r="C215" s="83"/>
      <c r="D215" s="83"/>
      <c r="E215" s="83"/>
      <c r="F215" s="87"/>
      <c r="G215" s="83"/>
      <c r="H215" s="83"/>
      <c r="I215" s="83"/>
      <c r="J215" s="83"/>
      <c r="K215" s="83"/>
      <c r="L215" s="87"/>
      <c r="M215" s="87"/>
      <c r="N215" s="87"/>
      <c r="O215" s="87"/>
      <c r="P215" s="87"/>
      <c r="Q215" s="87"/>
    </row>
    <row r="216" spans="1:17">
      <c r="A216" s="83"/>
      <c r="B216" s="83"/>
      <c r="C216" s="83"/>
      <c r="D216" s="83"/>
      <c r="E216" s="83"/>
      <c r="F216" s="87"/>
      <c r="G216" s="83"/>
      <c r="H216" s="83"/>
      <c r="I216" s="83"/>
      <c r="J216" s="83"/>
      <c r="K216" s="83"/>
      <c r="L216" s="87"/>
      <c r="M216" s="87"/>
      <c r="N216" s="87"/>
      <c r="O216" s="87"/>
      <c r="P216" s="87"/>
      <c r="Q216" s="87"/>
    </row>
    <row r="217" spans="1:17">
      <c r="A217" s="83"/>
      <c r="B217" s="83"/>
      <c r="C217" s="83"/>
      <c r="D217" s="83"/>
      <c r="E217" s="83"/>
      <c r="F217" s="87"/>
      <c r="G217" s="83"/>
      <c r="H217" s="83"/>
      <c r="I217" s="83"/>
      <c r="J217" s="83"/>
      <c r="K217" s="83"/>
      <c r="L217" s="87"/>
      <c r="M217" s="87"/>
      <c r="N217" s="87"/>
      <c r="O217" s="87"/>
      <c r="P217" s="87"/>
      <c r="Q217" s="87"/>
    </row>
    <row r="218" spans="1:17">
      <c r="A218" s="83"/>
      <c r="B218" s="83"/>
      <c r="C218" s="83"/>
      <c r="D218" s="83"/>
      <c r="E218" s="83"/>
      <c r="F218" s="87"/>
      <c r="G218" s="83"/>
      <c r="H218" s="83"/>
      <c r="I218" s="83"/>
      <c r="J218" s="83"/>
      <c r="K218" s="83"/>
      <c r="L218" s="87"/>
      <c r="M218" s="87"/>
      <c r="N218" s="87"/>
      <c r="O218" s="87"/>
      <c r="P218" s="87"/>
      <c r="Q218" s="87"/>
    </row>
    <row r="219" spans="1:17">
      <c r="A219" s="83"/>
      <c r="B219" s="83"/>
      <c r="C219" s="83"/>
      <c r="D219" s="83"/>
      <c r="E219" s="83"/>
      <c r="F219" s="87"/>
      <c r="G219" s="83"/>
      <c r="H219" s="83"/>
      <c r="I219" s="83"/>
      <c r="J219" s="83"/>
      <c r="K219" s="83"/>
      <c r="L219" s="87"/>
      <c r="M219" s="87"/>
      <c r="N219" s="87"/>
      <c r="O219" s="87"/>
      <c r="P219" s="87"/>
      <c r="Q219" s="87"/>
    </row>
    <row r="220" spans="1:17">
      <c r="A220" s="83"/>
      <c r="B220" s="83"/>
      <c r="C220" s="83"/>
      <c r="D220" s="83"/>
      <c r="E220" s="83"/>
      <c r="F220" s="87"/>
      <c r="G220" s="83"/>
      <c r="H220" s="83"/>
      <c r="I220" s="83"/>
      <c r="J220" s="83"/>
      <c r="K220" s="83"/>
      <c r="L220" s="87"/>
      <c r="M220" s="87"/>
      <c r="N220" s="87"/>
      <c r="O220" s="87"/>
      <c r="P220" s="87"/>
      <c r="Q220" s="87"/>
    </row>
    <row r="221" spans="1:17">
      <c r="A221" s="83"/>
      <c r="B221" s="83"/>
      <c r="C221" s="83"/>
      <c r="D221" s="83"/>
      <c r="E221" s="83"/>
      <c r="F221" s="87"/>
      <c r="G221" s="83"/>
      <c r="H221" s="83"/>
      <c r="I221" s="83"/>
      <c r="J221" s="83"/>
      <c r="K221" s="83"/>
      <c r="L221" s="87"/>
      <c r="M221" s="87"/>
      <c r="N221" s="87"/>
      <c r="O221" s="87"/>
      <c r="P221" s="87"/>
      <c r="Q221" s="87"/>
    </row>
    <row r="222" spans="1:17">
      <c r="A222" s="83"/>
      <c r="B222" s="83"/>
      <c r="C222" s="83"/>
      <c r="D222" s="83"/>
      <c r="E222" s="83"/>
      <c r="F222" s="87"/>
      <c r="G222" s="83"/>
      <c r="H222" s="83"/>
      <c r="I222" s="83"/>
      <c r="J222" s="83"/>
      <c r="K222" s="83"/>
      <c r="L222" s="87"/>
      <c r="M222" s="87"/>
      <c r="N222" s="87"/>
      <c r="O222" s="87"/>
      <c r="P222" s="87"/>
      <c r="Q222" s="87"/>
    </row>
    <row r="223" spans="1:17">
      <c r="A223" s="83"/>
      <c r="B223" s="83"/>
      <c r="C223" s="83"/>
      <c r="D223" s="83"/>
      <c r="E223" s="83"/>
      <c r="F223" s="87"/>
      <c r="G223" s="83"/>
      <c r="H223" s="83"/>
      <c r="I223" s="83"/>
      <c r="J223" s="83"/>
      <c r="K223" s="83"/>
      <c r="L223" s="87"/>
      <c r="M223" s="87"/>
      <c r="N223" s="87"/>
      <c r="O223" s="87"/>
      <c r="P223" s="87"/>
      <c r="Q223" s="87"/>
    </row>
    <row r="224" spans="1:17">
      <c r="A224" s="83"/>
      <c r="B224" s="83"/>
      <c r="C224" s="83"/>
      <c r="D224" s="83"/>
      <c r="E224" s="83"/>
      <c r="F224" s="87"/>
      <c r="G224" s="83"/>
      <c r="H224" s="83"/>
      <c r="I224" s="83"/>
      <c r="J224" s="83"/>
      <c r="K224" s="83"/>
      <c r="L224" s="87"/>
      <c r="M224" s="87"/>
      <c r="N224" s="87"/>
      <c r="O224" s="87"/>
      <c r="P224" s="87"/>
      <c r="Q224" s="87"/>
    </row>
    <row r="225" spans="1:17">
      <c r="A225" s="83"/>
      <c r="B225" s="83"/>
      <c r="C225" s="83"/>
      <c r="D225" s="83"/>
      <c r="E225" s="83"/>
      <c r="F225" s="87"/>
      <c r="G225" s="83"/>
      <c r="H225" s="83"/>
      <c r="I225" s="83"/>
      <c r="J225" s="83"/>
      <c r="K225" s="83"/>
      <c r="L225" s="87"/>
      <c r="M225" s="87"/>
      <c r="N225" s="87"/>
      <c r="O225" s="87"/>
      <c r="P225" s="87"/>
      <c r="Q225" s="87"/>
    </row>
    <row r="226" spans="1:17">
      <c r="A226" s="83"/>
      <c r="B226" s="83"/>
      <c r="C226" s="83"/>
      <c r="D226" s="83"/>
      <c r="E226" s="83"/>
      <c r="F226" s="87"/>
      <c r="G226" s="83"/>
      <c r="H226" s="83"/>
      <c r="I226" s="83"/>
      <c r="J226" s="83"/>
      <c r="K226" s="83"/>
      <c r="L226" s="87"/>
      <c r="M226" s="87"/>
      <c r="N226" s="87"/>
      <c r="O226" s="87"/>
      <c r="P226" s="87"/>
      <c r="Q226" s="87"/>
    </row>
    <row r="227" spans="1:17">
      <c r="A227" s="83"/>
      <c r="B227" s="83"/>
      <c r="C227" s="83"/>
      <c r="D227" s="83"/>
      <c r="E227" s="83"/>
      <c r="F227" s="87"/>
      <c r="G227" s="83"/>
      <c r="H227" s="83"/>
      <c r="I227" s="83"/>
      <c r="J227" s="83"/>
      <c r="K227" s="83"/>
      <c r="L227" s="87"/>
      <c r="M227" s="87"/>
      <c r="N227" s="87"/>
      <c r="O227" s="87"/>
      <c r="P227" s="87"/>
      <c r="Q227" s="87"/>
    </row>
    <row r="228" spans="1:17">
      <c r="A228" s="83"/>
      <c r="B228" s="83"/>
      <c r="C228" s="83"/>
      <c r="D228" s="83"/>
      <c r="E228" s="83"/>
      <c r="F228" s="87"/>
      <c r="G228" s="83"/>
      <c r="H228" s="83"/>
      <c r="I228" s="83"/>
      <c r="J228" s="83"/>
      <c r="K228" s="83"/>
      <c r="L228" s="87"/>
      <c r="M228" s="87"/>
      <c r="N228" s="87"/>
      <c r="O228" s="87"/>
      <c r="P228" s="87"/>
      <c r="Q228" s="87"/>
    </row>
    <row r="229" spans="1:17">
      <c r="A229" s="83"/>
      <c r="B229" s="83"/>
      <c r="C229" s="83"/>
      <c r="D229" s="83"/>
      <c r="E229" s="83"/>
      <c r="F229" s="87"/>
      <c r="G229" s="83"/>
      <c r="H229" s="83"/>
      <c r="I229" s="83"/>
      <c r="J229" s="83"/>
      <c r="K229" s="83"/>
      <c r="L229" s="87"/>
      <c r="M229" s="87"/>
      <c r="N229" s="87"/>
      <c r="O229" s="87"/>
      <c r="P229" s="87"/>
      <c r="Q229" s="87"/>
    </row>
    <row r="230" spans="1:17">
      <c r="A230" s="83"/>
      <c r="B230" s="83"/>
      <c r="C230" s="83"/>
      <c r="D230" s="83"/>
      <c r="E230" s="83"/>
      <c r="F230" s="87"/>
      <c r="G230" s="83"/>
      <c r="H230" s="83"/>
      <c r="I230" s="83"/>
      <c r="J230" s="83"/>
      <c r="K230" s="83"/>
      <c r="L230" s="87"/>
      <c r="M230" s="87"/>
      <c r="N230" s="87"/>
      <c r="O230" s="87"/>
      <c r="P230" s="87"/>
      <c r="Q230" s="87"/>
    </row>
    <row r="231" spans="1:17">
      <c r="A231" s="83"/>
      <c r="B231" s="83"/>
      <c r="C231" s="83"/>
      <c r="D231" s="83"/>
      <c r="E231" s="83"/>
      <c r="F231" s="87"/>
      <c r="G231" s="83"/>
      <c r="H231" s="83"/>
      <c r="I231" s="83"/>
      <c r="J231" s="83"/>
      <c r="K231" s="83"/>
      <c r="L231" s="87"/>
      <c r="M231" s="87"/>
      <c r="N231" s="87"/>
      <c r="O231" s="87"/>
      <c r="P231" s="87"/>
      <c r="Q231" s="87"/>
    </row>
    <row r="232" spans="1:17">
      <c r="A232" s="83"/>
      <c r="B232" s="83"/>
      <c r="C232" s="83"/>
      <c r="D232" s="83"/>
      <c r="E232" s="83"/>
      <c r="F232" s="87"/>
      <c r="G232" s="83"/>
      <c r="H232" s="83"/>
      <c r="I232" s="83"/>
      <c r="J232" s="83"/>
      <c r="K232" s="83"/>
      <c r="L232" s="87"/>
      <c r="M232" s="87"/>
      <c r="N232" s="87"/>
      <c r="O232" s="87"/>
      <c r="P232" s="87"/>
      <c r="Q232" s="87"/>
    </row>
    <row r="233" spans="1:17">
      <c r="A233" s="83"/>
      <c r="B233" s="83"/>
      <c r="C233" s="83"/>
      <c r="D233" s="83"/>
      <c r="E233" s="83"/>
      <c r="F233" s="87"/>
      <c r="G233" s="83"/>
      <c r="H233" s="83"/>
      <c r="I233" s="83"/>
      <c r="J233" s="83"/>
      <c r="K233" s="83"/>
      <c r="L233" s="87"/>
      <c r="M233" s="87"/>
      <c r="N233" s="87"/>
      <c r="O233" s="87"/>
      <c r="P233" s="87"/>
      <c r="Q233" s="87"/>
    </row>
    <row r="234" spans="1:17">
      <c r="A234" s="83"/>
      <c r="B234" s="83"/>
      <c r="C234" s="83"/>
      <c r="D234" s="83"/>
      <c r="E234" s="83"/>
      <c r="F234" s="87"/>
      <c r="G234" s="83"/>
      <c r="H234" s="83"/>
      <c r="I234" s="83"/>
      <c r="J234" s="83"/>
      <c r="K234" s="83"/>
      <c r="L234" s="87"/>
      <c r="M234" s="87"/>
      <c r="N234" s="87"/>
      <c r="O234" s="87"/>
      <c r="P234" s="87"/>
      <c r="Q234" s="87"/>
    </row>
    <row r="235" spans="1:17">
      <c r="A235" s="83"/>
      <c r="B235" s="83"/>
      <c r="C235" s="83"/>
      <c r="D235" s="83"/>
      <c r="E235" s="83"/>
      <c r="F235" s="87"/>
      <c r="G235" s="83"/>
      <c r="H235" s="83"/>
      <c r="I235" s="83"/>
      <c r="J235" s="83"/>
      <c r="K235" s="83"/>
      <c r="L235" s="87"/>
      <c r="M235" s="87"/>
      <c r="N235" s="87"/>
      <c r="O235" s="87"/>
      <c r="P235" s="87"/>
      <c r="Q235" s="87"/>
    </row>
    <row r="236" spans="1:17">
      <c r="A236" s="83"/>
      <c r="B236" s="83"/>
      <c r="C236" s="83"/>
      <c r="D236" s="83"/>
      <c r="E236" s="83"/>
      <c r="F236" s="87"/>
      <c r="G236" s="83"/>
      <c r="H236" s="83"/>
      <c r="I236" s="83"/>
      <c r="J236" s="83"/>
      <c r="K236" s="83"/>
      <c r="L236" s="87"/>
      <c r="M236" s="87"/>
      <c r="N236" s="87"/>
      <c r="O236" s="87"/>
      <c r="P236" s="87"/>
      <c r="Q236" s="87"/>
    </row>
    <row r="237" spans="1:17">
      <c r="A237" s="83"/>
      <c r="B237" s="83"/>
      <c r="C237" s="83"/>
      <c r="D237" s="83"/>
      <c r="E237" s="83"/>
      <c r="F237" s="87"/>
      <c r="G237" s="83"/>
      <c r="H237" s="83"/>
      <c r="I237" s="83"/>
      <c r="J237" s="83"/>
      <c r="K237" s="83"/>
      <c r="L237" s="87"/>
      <c r="M237" s="87"/>
      <c r="N237" s="87"/>
      <c r="O237" s="87"/>
      <c r="P237" s="87"/>
      <c r="Q237" s="87"/>
    </row>
    <row r="238" spans="1:17">
      <c r="A238" s="83"/>
      <c r="B238" s="83"/>
      <c r="C238" s="83"/>
      <c r="D238" s="83"/>
      <c r="E238" s="83"/>
      <c r="F238" s="87"/>
      <c r="G238" s="83"/>
      <c r="H238" s="83"/>
      <c r="I238" s="83"/>
      <c r="J238" s="83"/>
      <c r="K238" s="83"/>
      <c r="L238" s="87"/>
      <c r="M238" s="87"/>
      <c r="N238" s="87"/>
      <c r="O238" s="87"/>
      <c r="P238" s="87"/>
      <c r="Q238" s="87"/>
    </row>
    <row r="239" spans="1:17">
      <c r="A239" s="83"/>
      <c r="B239" s="83"/>
      <c r="C239" s="83"/>
      <c r="D239" s="83"/>
      <c r="E239" s="83"/>
      <c r="F239" s="87"/>
      <c r="G239" s="83"/>
      <c r="H239" s="83"/>
      <c r="I239" s="83"/>
      <c r="J239" s="83"/>
      <c r="K239" s="83"/>
      <c r="L239" s="87"/>
      <c r="M239" s="87"/>
      <c r="N239" s="87"/>
      <c r="O239" s="87"/>
      <c r="P239" s="87"/>
      <c r="Q239" s="87"/>
    </row>
    <row r="240" spans="1:17">
      <c r="A240" s="83"/>
      <c r="B240" s="83"/>
      <c r="C240" s="83"/>
      <c r="D240" s="83"/>
      <c r="E240" s="83"/>
      <c r="F240" s="87"/>
      <c r="G240" s="83"/>
      <c r="H240" s="83"/>
      <c r="I240" s="83"/>
      <c r="J240" s="83"/>
      <c r="K240" s="83"/>
      <c r="L240" s="87"/>
      <c r="M240" s="87"/>
      <c r="N240" s="87"/>
      <c r="O240" s="87"/>
      <c r="P240" s="87"/>
      <c r="Q240" s="87"/>
    </row>
    <row r="241" spans="1:17">
      <c r="A241" s="83"/>
      <c r="B241" s="83"/>
      <c r="C241" s="83"/>
      <c r="D241" s="83"/>
      <c r="E241" s="83"/>
      <c r="F241" s="87"/>
      <c r="G241" s="83"/>
      <c r="H241" s="83"/>
      <c r="I241" s="83"/>
      <c r="J241" s="83"/>
      <c r="K241" s="83"/>
      <c r="L241" s="87"/>
      <c r="M241" s="87"/>
      <c r="N241" s="87"/>
      <c r="O241" s="87"/>
      <c r="P241" s="87"/>
      <c r="Q241" s="87"/>
    </row>
    <row r="242" spans="1:17">
      <c r="A242" s="83"/>
      <c r="B242" s="83"/>
      <c r="C242" s="83"/>
      <c r="D242" s="83"/>
      <c r="E242" s="83"/>
      <c r="F242" s="87"/>
      <c r="G242" s="83"/>
      <c r="H242" s="83"/>
      <c r="I242" s="83"/>
      <c r="J242" s="83"/>
      <c r="K242" s="83"/>
      <c r="L242" s="87"/>
      <c r="M242" s="87"/>
      <c r="N242" s="87"/>
      <c r="O242" s="87"/>
      <c r="P242" s="87"/>
      <c r="Q242" s="87"/>
    </row>
    <row r="243" spans="1:17">
      <c r="A243" s="83"/>
      <c r="B243" s="83"/>
      <c r="C243" s="83"/>
      <c r="D243" s="83"/>
      <c r="E243" s="83"/>
      <c r="F243" s="87"/>
      <c r="G243" s="83"/>
      <c r="H243" s="83"/>
      <c r="I243" s="83"/>
      <c r="J243" s="83"/>
      <c r="K243" s="83"/>
      <c r="L243" s="87"/>
      <c r="M243" s="87"/>
      <c r="N243" s="87"/>
      <c r="O243" s="87"/>
      <c r="P243" s="87"/>
      <c r="Q243" s="87"/>
    </row>
    <row r="244" spans="1:17">
      <c r="A244" s="83"/>
      <c r="B244" s="83"/>
      <c r="C244" s="83"/>
      <c r="D244" s="83"/>
      <c r="E244" s="83"/>
      <c r="F244" s="87"/>
      <c r="G244" s="83"/>
      <c r="H244" s="83"/>
      <c r="I244" s="83"/>
      <c r="J244" s="83"/>
      <c r="K244" s="83"/>
      <c r="L244" s="87"/>
      <c r="M244" s="87"/>
      <c r="N244" s="87"/>
      <c r="O244" s="87"/>
      <c r="P244" s="87"/>
      <c r="Q244" s="87"/>
    </row>
    <row r="245" spans="1:17">
      <c r="A245" s="83"/>
      <c r="B245" s="83"/>
      <c r="C245" s="83"/>
      <c r="D245" s="83"/>
      <c r="E245" s="83"/>
      <c r="F245" s="87"/>
      <c r="G245" s="83"/>
      <c r="H245" s="83"/>
      <c r="I245" s="83"/>
      <c r="J245" s="83"/>
      <c r="K245" s="83"/>
      <c r="L245" s="87"/>
      <c r="M245" s="87"/>
      <c r="N245" s="87"/>
      <c r="O245" s="87"/>
      <c r="P245" s="87"/>
      <c r="Q245" s="87"/>
    </row>
    <row r="246" spans="1:17">
      <c r="A246" s="83"/>
      <c r="B246" s="83"/>
      <c r="C246" s="83"/>
      <c r="D246" s="83"/>
      <c r="E246" s="83"/>
      <c r="F246" s="87"/>
      <c r="G246" s="83"/>
      <c r="H246" s="83"/>
      <c r="I246" s="83"/>
      <c r="J246" s="83"/>
      <c r="K246" s="83"/>
      <c r="L246" s="87"/>
      <c r="M246" s="87"/>
      <c r="N246" s="87"/>
      <c r="O246" s="87"/>
      <c r="P246" s="87"/>
      <c r="Q246" s="87"/>
    </row>
    <row r="247" spans="1:17">
      <c r="A247" s="83"/>
      <c r="B247" s="83"/>
      <c r="C247" s="83"/>
      <c r="D247" s="83"/>
      <c r="E247" s="83"/>
      <c r="F247" s="87"/>
      <c r="G247" s="83"/>
      <c r="H247" s="83"/>
      <c r="I247" s="83"/>
      <c r="J247" s="83"/>
      <c r="K247" s="83"/>
      <c r="L247" s="87"/>
      <c r="M247" s="87"/>
      <c r="N247" s="87"/>
      <c r="O247" s="87"/>
      <c r="P247" s="87"/>
      <c r="Q247" s="87"/>
    </row>
    <row r="248" spans="1:17">
      <c r="A248" s="83"/>
      <c r="B248" s="83"/>
      <c r="C248" s="83"/>
      <c r="D248" s="83"/>
      <c r="E248" s="83"/>
      <c r="F248" s="87"/>
      <c r="G248" s="83"/>
      <c r="H248" s="83"/>
      <c r="I248" s="83"/>
      <c r="J248" s="83"/>
      <c r="K248" s="83"/>
      <c r="L248" s="87"/>
      <c r="M248" s="87"/>
      <c r="N248" s="87"/>
      <c r="O248" s="87"/>
      <c r="P248" s="87"/>
      <c r="Q248" s="87"/>
    </row>
    <row r="249" spans="1:17">
      <c r="A249" s="83"/>
      <c r="B249" s="83"/>
      <c r="C249" s="83"/>
      <c r="D249" s="83"/>
      <c r="E249" s="83"/>
      <c r="F249" s="87"/>
      <c r="G249" s="83"/>
      <c r="H249" s="83"/>
      <c r="I249" s="83"/>
      <c r="J249" s="83"/>
      <c r="K249" s="83"/>
      <c r="L249" s="87"/>
      <c r="M249" s="87"/>
      <c r="N249" s="87"/>
      <c r="O249" s="87"/>
      <c r="P249" s="87"/>
      <c r="Q249" s="87"/>
    </row>
    <row r="250" spans="1:17">
      <c r="A250" s="83"/>
      <c r="B250" s="83"/>
      <c r="C250" s="83"/>
      <c r="D250" s="83"/>
      <c r="E250" s="83"/>
      <c r="F250" s="87"/>
      <c r="G250" s="83"/>
      <c r="H250" s="83"/>
      <c r="I250" s="83"/>
      <c r="J250" s="83"/>
      <c r="K250" s="83"/>
      <c r="L250" s="87"/>
      <c r="M250" s="87"/>
      <c r="N250" s="87"/>
      <c r="O250" s="87"/>
      <c r="P250" s="87"/>
      <c r="Q250" s="87"/>
    </row>
    <row r="251" spans="1:17">
      <c r="A251" s="83"/>
      <c r="B251" s="83"/>
      <c r="C251" s="83"/>
      <c r="D251" s="83"/>
      <c r="E251" s="83"/>
      <c r="F251" s="87"/>
      <c r="G251" s="83"/>
      <c r="H251" s="83"/>
      <c r="I251" s="83"/>
      <c r="J251" s="83"/>
      <c r="K251" s="83"/>
      <c r="L251" s="87"/>
      <c r="M251" s="87"/>
      <c r="N251" s="87"/>
      <c r="O251" s="87"/>
      <c r="P251" s="87"/>
      <c r="Q251" s="87"/>
    </row>
    <row r="252" spans="1:17">
      <c r="A252" s="83"/>
      <c r="B252" s="83"/>
      <c r="C252" s="83"/>
      <c r="D252" s="83"/>
      <c r="E252" s="83"/>
      <c r="F252" s="87"/>
      <c r="G252" s="83"/>
      <c r="H252" s="83"/>
      <c r="I252" s="83"/>
      <c r="J252" s="83"/>
      <c r="K252" s="83"/>
      <c r="L252" s="87"/>
      <c r="M252" s="87"/>
      <c r="N252" s="87"/>
      <c r="O252" s="87"/>
      <c r="P252" s="87"/>
      <c r="Q252" s="87"/>
    </row>
    <row r="253" spans="1:17">
      <c r="A253" s="83"/>
      <c r="B253" s="83"/>
      <c r="C253" s="83"/>
      <c r="D253" s="83"/>
      <c r="E253" s="83"/>
      <c r="F253" s="87"/>
      <c r="G253" s="83"/>
      <c r="H253" s="83"/>
      <c r="I253" s="83"/>
      <c r="J253" s="83"/>
      <c r="K253" s="83"/>
      <c r="L253" s="87"/>
      <c r="M253" s="87"/>
      <c r="N253" s="87"/>
      <c r="O253" s="87"/>
      <c r="P253" s="87"/>
      <c r="Q253" s="87"/>
    </row>
    <row r="254" spans="1:17">
      <c r="A254" s="83"/>
      <c r="B254" s="83"/>
      <c r="C254" s="83"/>
      <c r="D254" s="83"/>
      <c r="E254" s="83"/>
      <c r="F254" s="87"/>
      <c r="G254" s="83"/>
      <c r="H254" s="83"/>
      <c r="I254" s="83"/>
      <c r="J254" s="83"/>
      <c r="K254" s="83"/>
      <c r="L254" s="87"/>
      <c r="M254" s="87"/>
      <c r="N254" s="87"/>
      <c r="O254" s="87"/>
      <c r="P254" s="87"/>
      <c r="Q254" s="87"/>
    </row>
    <row r="255" spans="1:17">
      <c r="A255" s="83"/>
      <c r="B255" s="83"/>
      <c r="C255" s="83"/>
      <c r="D255" s="83"/>
      <c r="E255" s="83"/>
      <c r="F255" s="87"/>
      <c r="G255" s="83"/>
      <c r="H255" s="83"/>
      <c r="I255" s="83"/>
      <c r="J255" s="83"/>
      <c r="K255" s="83"/>
      <c r="L255" s="87"/>
      <c r="M255" s="87"/>
      <c r="N255" s="87"/>
      <c r="O255" s="87"/>
      <c r="P255" s="87"/>
      <c r="Q255" s="87"/>
    </row>
    <row r="256" spans="1:17">
      <c r="A256" s="83"/>
      <c r="B256" s="83"/>
      <c r="C256" s="83"/>
      <c r="D256" s="83"/>
      <c r="E256" s="83"/>
      <c r="F256" s="87"/>
      <c r="G256" s="83"/>
      <c r="H256" s="83"/>
      <c r="I256" s="83"/>
      <c r="J256" s="83"/>
      <c r="K256" s="83"/>
      <c r="L256" s="87"/>
      <c r="M256" s="87"/>
      <c r="N256" s="87"/>
      <c r="O256" s="87"/>
      <c r="P256" s="87"/>
      <c r="Q256" s="87"/>
    </row>
    <row r="257" spans="1:17">
      <c r="A257" s="83"/>
      <c r="B257" s="83"/>
      <c r="C257" s="83"/>
      <c r="D257" s="83"/>
      <c r="E257" s="83"/>
      <c r="F257" s="87"/>
      <c r="G257" s="83"/>
      <c r="H257" s="83"/>
      <c r="I257" s="83"/>
      <c r="J257" s="83"/>
      <c r="K257" s="83"/>
      <c r="L257" s="87"/>
      <c r="M257" s="87"/>
      <c r="N257" s="87"/>
      <c r="O257" s="87"/>
      <c r="P257" s="87"/>
      <c r="Q257" s="87"/>
    </row>
    <row r="258" spans="1:17">
      <c r="A258" s="83"/>
      <c r="B258" s="83"/>
      <c r="C258" s="83"/>
      <c r="D258" s="83"/>
      <c r="E258" s="83"/>
      <c r="F258" s="87"/>
      <c r="G258" s="83"/>
      <c r="H258" s="83"/>
      <c r="I258" s="83"/>
      <c r="J258" s="83"/>
      <c r="K258" s="83"/>
      <c r="L258" s="87"/>
      <c r="M258" s="87"/>
      <c r="N258" s="87"/>
      <c r="O258" s="87"/>
      <c r="P258" s="87"/>
      <c r="Q258" s="87"/>
    </row>
    <row r="259" spans="1:17">
      <c r="A259" s="83"/>
      <c r="B259" s="83"/>
      <c r="C259" s="83"/>
      <c r="D259" s="83"/>
      <c r="E259" s="83"/>
      <c r="F259" s="87"/>
      <c r="G259" s="83"/>
      <c r="H259" s="83"/>
      <c r="I259" s="83"/>
      <c r="J259" s="83"/>
      <c r="K259" s="83"/>
      <c r="L259" s="87"/>
      <c r="M259" s="87"/>
      <c r="N259" s="87"/>
      <c r="O259" s="87"/>
      <c r="P259" s="87"/>
      <c r="Q259" s="87"/>
    </row>
    <row r="260" spans="1:17">
      <c r="A260" s="83"/>
      <c r="B260" s="83"/>
      <c r="C260" s="83"/>
      <c r="D260" s="83"/>
      <c r="E260" s="83"/>
      <c r="F260" s="87"/>
      <c r="G260" s="83"/>
      <c r="H260" s="83"/>
      <c r="I260" s="83"/>
      <c r="J260" s="83"/>
      <c r="K260" s="83"/>
      <c r="L260" s="87"/>
      <c r="M260" s="87"/>
      <c r="N260" s="87"/>
      <c r="O260" s="87"/>
      <c r="P260" s="87"/>
      <c r="Q260" s="87"/>
    </row>
    <row r="261" spans="1:17">
      <c r="A261" s="83"/>
      <c r="B261" s="83"/>
      <c r="C261" s="83"/>
      <c r="D261" s="83"/>
      <c r="E261" s="83"/>
      <c r="F261" s="87"/>
      <c r="G261" s="83"/>
      <c r="H261" s="83"/>
      <c r="I261" s="83"/>
      <c r="J261" s="83"/>
      <c r="K261" s="83"/>
      <c r="L261" s="87"/>
      <c r="M261" s="87"/>
      <c r="N261" s="87"/>
      <c r="O261" s="87"/>
      <c r="P261" s="87"/>
      <c r="Q261" s="87"/>
    </row>
    <row r="262" spans="1:17">
      <c r="A262" s="83"/>
      <c r="B262" s="83"/>
      <c r="C262" s="83"/>
      <c r="D262" s="83"/>
      <c r="E262" s="83"/>
      <c r="F262" s="87"/>
      <c r="G262" s="83"/>
      <c r="H262" s="83"/>
      <c r="I262" s="83"/>
      <c r="J262" s="83"/>
      <c r="K262" s="83"/>
      <c r="L262" s="87"/>
      <c r="M262" s="87"/>
      <c r="N262" s="87"/>
      <c r="O262" s="87"/>
      <c r="P262" s="87"/>
      <c r="Q262" s="87"/>
    </row>
    <row r="263" spans="1:17">
      <c r="A263" s="83"/>
      <c r="B263" s="83"/>
      <c r="C263" s="83"/>
      <c r="D263" s="83"/>
      <c r="E263" s="83"/>
      <c r="F263" s="87"/>
      <c r="G263" s="83"/>
      <c r="H263" s="83"/>
      <c r="I263" s="83"/>
      <c r="J263" s="83"/>
      <c r="K263" s="83"/>
      <c r="L263" s="87"/>
      <c r="M263" s="87"/>
      <c r="N263" s="87"/>
      <c r="O263" s="87"/>
      <c r="P263" s="87"/>
      <c r="Q263" s="87"/>
    </row>
    <row r="264" spans="1:17">
      <c r="A264" s="83"/>
      <c r="B264" s="83"/>
      <c r="C264" s="83"/>
      <c r="D264" s="83"/>
      <c r="E264" s="83"/>
      <c r="F264" s="87"/>
      <c r="G264" s="83"/>
      <c r="H264" s="83"/>
      <c r="I264" s="83"/>
      <c r="J264" s="83"/>
      <c r="K264" s="83"/>
      <c r="L264" s="87"/>
      <c r="M264" s="87"/>
      <c r="N264" s="87"/>
      <c r="O264" s="87"/>
      <c r="P264" s="87"/>
      <c r="Q264" s="87"/>
    </row>
    <row r="265" spans="1:17">
      <c r="A265" s="83"/>
      <c r="B265" s="83"/>
      <c r="C265" s="83"/>
      <c r="D265" s="83"/>
      <c r="E265" s="83"/>
      <c r="F265" s="87"/>
      <c r="G265" s="83"/>
      <c r="H265" s="83"/>
      <c r="I265" s="83"/>
      <c r="J265" s="83"/>
      <c r="K265" s="83"/>
      <c r="L265" s="87"/>
      <c r="M265" s="87"/>
      <c r="N265" s="87"/>
      <c r="O265" s="87"/>
      <c r="P265" s="87"/>
      <c r="Q265" s="87"/>
    </row>
    <row r="266" spans="1:17">
      <c r="A266" s="83"/>
      <c r="B266" s="83"/>
      <c r="C266" s="83"/>
      <c r="D266" s="83"/>
      <c r="E266" s="83"/>
      <c r="F266" s="87"/>
      <c r="G266" s="83"/>
      <c r="H266" s="83"/>
      <c r="I266" s="83"/>
      <c r="J266" s="83"/>
      <c r="K266" s="83"/>
      <c r="L266" s="87"/>
      <c r="M266" s="87"/>
      <c r="N266" s="87"/>
      <c r="O266" s="87"/>
      <c r="P266" s="87"/>
      <c r="Q266" s="87"/>
    </row>
    <row r="267" spans="1:17">
      <c r="A267" s="83"/>
      <c r="B267" s="83"/>
      <c r="C267" s="83"/>
      <c r="D267" s="83"/>
      <c r="E267" s="83"/>
      <c r="F267" s="87"/>
      <c r="G267" s="83"/>
      <c r="H267" s="83"/>
      <c r="I267" s="83"/>
      <c r="J267" s="83"/>
      <c r="K267" s="83"/>
      <c r="L267" s="87"/>
      <c r="M267" s="87"/>
      <c r="N267" s="87"/>
      <c r="O267" s="87"/>
      <c r="P267" s="87"/>
      <c r="Q267" s="87"/>
    </row>
    <row r="268" spans="1:17">
      <c r="A268" s="83"/>
      <c r="B268" s="83"/>
      <c r="C268" s="83"/>
      <c r="D268" s="83"/>
      <c r="E268" s="83"/>
      <c r="F268" s="87"/>
      <c r="G268" s="83"/>
      <c r="H268" s="83"/>
      <c r="I268" s="83"/>
      <c r="J268" s="83"/>
      <c r="K268" s="83"/>
      <c r="L268" s="87"/>
      <c r="M268" s="87"/>
      <c r="N268" s="87"/>
      <c r="O268" s="87"/>
      <c r="P268" s="87"/>
      <c r="Q268" s="87"/>
    </row>
    <row r="269" spans="1:17">
      <c r="A269" s="83"/>
      <c r="B269" s="83"/>
      <c r="C269" s="83"/>
      <c r="D269" s="83"/>
      <c r="E269" s="83"/>
      <c r="F269" s="87"/>
      <c r="G269" s="83"/>
      <c r="H269" s="83"/>
      <c r="I269" s="83"/>
      <c r="J269" s="83"/>
      <c r="K269" s="83"/>
      <c r="L269" s="87"/>
      <c r="M269" s="87"/>
      <c r="N269" s="87"/>
      <c r="O269" s="87"/>
      <c r="P269" s="87"/>
      <c r="Q269" s="87"/>
    </row>
    <row r="270" spans="1:17">
      <c r="A270" s="83"/>
      <c r="B270" s="83"/>
      <c r="C270" s="83"/>
      <c r="D270" s="83"/>
      <c r="E270" s="83"/>
      <c r="F270" s="87"/>
      <c r="G270" s="83"/>
      <c r="H270" s="83"/>
      <c r="I270" s="83"/>
      <c r="J270" s="83"/>
      <c r="K270" s="83"/>
      <c r="L270" s="87"/>
      <c r="M270" s="87"/>
      <c r="N270" s="87"/>
      <c r="O270" s="87"/>
      <c r="P270" s="87"/>
      <c r="Q270" s="87"/>
    </row>
    <row r="271" spans="1:17">
      <c r="A271" s="83"/>
      <c r="B271" s="83"/>
      <c r="C271" s="83"/>
      <c r="D271" s="83"/>
      <c r="E271" s="83"/>
      <c r="F271" s="87"/>
      <c r="G271" s="83"/>
      <c r="H271" s="83"/>
      <c r="I271" s="83"/>
      <c r="J271" s="83"/>
      <c r="K271" s="83"/>
      <c r="L271" s="87"/>
      <c r="M271" s="87"/>
      <c r="N271" s="87"/>
      <c r="O271" s="87"/>
      <c r="P271" s="87"/>
      <c r="Q271" s="87"/>
    </row>
    <row r="272" spans="1:17">
      <c r="A272" s="83"/>
      <c r="B272" s="83"/>
      <c r="C272" s="83"/>
      <c r="D272" s="83"/>
      <c r="E272" s="83"/>
      <c r="F272" s="87"/>
      <c r="G272" s="83"/>
      <c r="H272" s="83"/>
      <c r="I272" s="83"/>
      <c r="J272" s="83"/>
      <c r="K272" s="83"/>
      <c r="L272" s="87"/>
      <c r="M272" s="87"/>
      <c r="N272" s="87"/>
      <c r="O272" s="87"/>
      <c r="P272" s="87"/>
      <c r="Q272" s="87"/>
    </row>
    <row r="273" spans="1:17">
      <c r="A273" s="83"/>
      <c r="B273" s="83"/>
      <c r="C273" s="83"/>
      <c r="D273" s="83"/>
      <c r="E273" s="83"/>
      <c r="F273" s="87"/>
      <c r="G273" s="83"/>
      <c r="H273" s="83"/>
      <c r="I273" s="83"/>
      <c r="J273" s="83"/>
      <c r="K273" s="83"/>
      <c r="L273" s="87"/>
      <c r="M273" s="87"/>
      <c r="N273" s="87"/>
      <c r="O273" s="87"/>
      <c r="P273" s="87"/>
      <c r="Q273" s="87"/>
    </row>
    <row r="274" spans="1:17">
      <c r="A274" s="83"/>
      <c r="B274" s="83"/>
      <c r="C274" s="83"/>
      <c r="D274" s="83"/>
      <c r="E274" s="83"/>
      <c r="F274" s="87"/>
      <c r="G274" s="83"/>
      <c r="H274" s="83"/>
      <c r="I274" s="83"/>
      <c r="J274" s="83"/>
      <c r="K274" s="83"/>
      <c r="L274" s="87"/>
      <c r="M274" s="87"/>
      <c r="N274" s="87"/>
      <c r="O274" s="87"/>
      <c r="P274" s="87"/>
      <c r="Q274" s="87"/>
    </row>
    <row r="275" spans="1:17">
      <c r="A275" s="83"/>
      <c r="B275" s="83"/>
      <c r="C275" s="83"/>
      <c r="D275" s="83"/>
      <c r="E275" s="83"/>
      <c r="F275" s="87"/>
      <c r="G275" s="83"/>
      <c r="H275" s="83"/>
      <c r="I275" s="83"/>
      <c r="J275" s="83"/>
      <c r="K275" s="83"/>
      <c r="L275" s="87"/>
      <c r="M275" s="87"/>
      <c r="N275" s="87"/>
      <c r="O275" s="87"/>
      <c r="P275" s="87"/>
      <c r="Q275" s="87"/>
    </row>
    <row r="276" spans="1:17">
      <c r="A276" s="83"/>
      <c r="B276" s="83"/>
      <c r="C276" s="83"/>
      <c r="D276" s="83"/>
      <c r="E276" s="83"/>
      <c r="F276" s="87"/>
      <c r="G276" s="83"/>
      <c r="H276" s="83"/>
      <c r="I276" s="83"/>
      <c r="J276" s="83"/>
      <c r="K276" s="83"/>
      <c r="L276" s="87"/>
      <c r="M276" s="87"/>
      <c r="N276" s="87"/>
      <c r="O276" s="87"/>
      <c r="P276" s="87"/>
      <c r="Q276" s="87"/>
    </row>
    <row r="277" spans="1:17">
      <c r="A277" s="83"/>
      <c r="B277" s="83"/>
      <c r="C277" s="83"/>
      <c r="D277" s="83"/>
      <c r="E277" s="83"/>
      <c r="F277" s="87"/>
      <c r="G277" s="83"/>
      <c r="H277" s="83"/>
      <c r="I277" s="83"/>
      <c r="J277" s="83"/>
      <c r="K277" s="83"/>
      <c r="L277" s="87"/>
      <c r="M277" s="87"/>
      <c r="N277" s="87"/>
      <c r="O277" s="87"/>
      <c r="P277" s="87"/>
      <c r="Q277" s="87"/>
    </row>
    <row r="278" spans="1:17">
      <c r="A278" s="83"/>
      <c r="B278" s="83"/>
      <c r="C278" s="83"/>
      <c r="D278" s="83"/>
      <c r="E278" s="83"/>
      <c r="F278" s="87"/>
      <c r="G278" s="83"/>
      <c r="H278" s="83"/>
      <c r="I278" s="83"/>
      <c r="J278" s="83"/>
      <c r="K278" s="83"/>
      <c r="L278" s="87"/>
      <c r="M278" s="87"/>
      <c r="N278" s="87"/>
      <c r="O278" s="87"/>
      <c r="P278" s="87"/>
      <c r="Q278" s="87"/>
    </row>
    <row r="279" spans="1:17">
      <c r="A279" s="83"/>
      <c r="B279" s="83"/>
      <c r="C279" s="83"/>
      <c r="D279" s="83"/>
      <c r="E279" s="83"/>
      <c r="F279" s="87"/>
      <c r="G279" s="83"/>
      <c r="H279" s="83"/>
      <c r="I279" s="83"/>
      <c r="J279" s="83"/>
      <c r="K279" s="83"/>
      <c r="L279" s="87"/>
      <c r="M279" s="87"/>
      <c r="N279" s="87"/>
      <c r="O279" s="87"/>
      <c r="P279" s="87"/>
      <c r="Q279" s="87"/>
    </row>
    <row r="280" spans="1:17">
      <c r="A280" s="83"/>
      <c r="B280" s="83"/>
      <c r="C280" s="83"/>
      <c r="D280" s="83"/>
      <c r="E280" s="83"/>
      <c r="F280" s="87"/>
      <c r="G280" s="83"/>
      <c r="H280" s="83"/>
      <c r="I280" s="83"/>
      <c r="J280" s="83"/>
      <c r="K280" s="83"/>
      <c r="L280" s="87"/>
      <c r="M280" s="87"/>
      <c r="N280" s="87"/>
      <c r="O280" s="87"/>
      <c r="P280" s="87"/>
      <c r="Q280" s="87"/>
    </row>
    <row r="281" spans="1:17">
      <c r="A281" s="83"/>
      <c r="B281" s="83"/>
      <c r="C281" s="83"/>
      <c r="D281" s="83"/>
      <c r="E281" s="83"/>
      <c r="F281" s="87"/>
      <c r="G281" s="83"/>
      <c r="H281" s="83"/>
      <c r="I281" s="83"/>
      <c r="J281" s="83"/>
      <c r="K281" s="83"/>
      <c r="L281" s="87"/>
      <c r="M281" s="87"/>
      <c r="N281" s="87"/>
      <c r="O281" s="87"/>
      <c r="P281" s="87"/>
      <c r="Q281" s="87"/>
    </row>
    <row r="282" spans="1:17">
      <c r="A282" s="83"/>
      <c r="B282" s="83"/>
      <c r="C282" s="83"/>
      <c r="D282" s="83"/>
      <c r="E282" s="83"/>
      <c r="F282" s="87"/>
      <c r="G282" s="83"/>
      <c r="H282" s="83"/>
      <c r="I282" s="83"/>
      <c r="J282" s="83"/>
      <c r="K282" s="83"/>
      <c r="L282" s="87"/>
      <c r="M282" s="87"/>
      <c r="N282" s="87"/>
      <c r="O282" s="87"/>
      <c r="P282" s="87"/>
      <c r="Q282" s="87"/>
    </row>
    <row r="283" spans="1:17">
      <c r="A283" s="83"/>
      <c r="B283" s="83"/>
      <c r="C283" s="83"/>
      <c r="D283" s="83"/>
      <c r="E283" s="83"/>
      <c r="F283" s="87"/>
      <c r="G283" s="83"/>
      <c r="H283" s="83"/>
      <c r="I283" s="83"/>
      <c r="J283" s="83"/>
      <c r="K283" s="83"/>
      <c r="L283" s="87"/>
      <c r="M283" s="87"/>
      <c r="N283" s="87"/>
      <c r="O283" s="87"/>
      <c r="P283" s="87"/>
      <c r="Q283" s="87"/>
    </row>
    <row r="284" spans="1:17">
      <c r="A284" s="83"/>
      <c r="B284" s="83"/>
      <c r="C284" s="83"/>
      <c r="D284" s="83"/>
      <c r="E284" s="83"/>
      <c r="F284" s="87"/>
      <c r="G284" s="83"/>
      <c r="H284" s="83"/>
      <c r="I284" s="83"/>
      <c r="J284" s="83"/>
      <c r="K284" s="83"/>
      <c r="L284" s="87"/>
      <c r="M284" s="87"/>
      <c r="N284" s="87"/>
      <c r="O284" s="87"/>
      <c r="P284" s="87"/>
      <c r="Q284" s="87"/>
    </row>
    <row r="285" spans="1:17">
      <c r="A285" s="83"/>
      <c r="B285" s="83"/>
      <c r="C285" s="83"/>
      <c r="D285" s="83"/>
      <c r="E285" s="83"/>
      <c r="F285" s="87"/>
      <c r="G285" s="83"/>
      <c r="H285" s="83"/>
      <c r="I285" s="83"/>
      <c r="J285" s="83"/>
      <c r="K285" s="83"/>
      <c r="L285" s="87"/>
      <c r="M285" s="87"/>
      <c r="N285" s="87"/>
      <c r="O285" s="87"/>
      <c r="P285" s="87"/>
      <c r="Q285" s="87"/>
    </row>
    <row r="286" spans="1:17">
      <c r="A286" s="83"/>
      <c r="B286" s="83"/>
      <c r="C286" s="83"/>
      <c r="D286" s="83"/>
      <c r="E286" s="83"/>
      <c r="F286" s="87"/>
      <c r="G286" s="83"/>
      <c r="H286" s="83"/>
      <c r="I286" s="83"/>
      <c r="J286" s="83"/>
      <c r="K286" s="83"/>
      <c r="L286" s="87"/>
      <c r="M286" s="87"/>
      <c r="N286" s="87"/>
      <c r="O286" s="87"/>
      <c r="P286" s="87"/>
      <c r="Q286" s="87"/>
    </row>
    <row r="287" spans="1:17">
      <c r="A287" s="83"/>
      <c r="B287" s="83"/>
      <c r="C287" s="83"/>
      <c r="D287" s="83"/>
      <c r="E287" s="83"/>
      <c r="F287" s="87"/>
      <c r="G287" s="83"/>
      <c r="H287" s="83"/>
      <c r="I287" s="83"/>
      <c r="J287" s="83"/>
      <c r="K287" s="83"/>
      <c r="L287" s="87"/>
      <c r="M287" s="87"/>
      <c r="N287" s="87"/>
      <c r="O287" s="87"/>
      <c r="P287" s="87"/>
      <c r="Q287" s="87"/>
    </row>
    <row r="288" spans="1:17">
      <c r="A288" s="83"/>
      <c r="B288" s="83"/>
      <c r="C288" s="83"/>
      <c r="D288" s="83"/>
      <c r="E288" s="83"/>
      <c r="F288" s="87"/>
      <c r="G288" s="83"/>
      <c r="H288" s="83"/>
      <c r="I288" s="83"/>
      <c r="J288" s="83"/>
      <c r="K288" s="83"/>
      <c r="L288" s="87"/>
      <c r="M288" s="87"/>
      <c r="N288" s="87"/>
      <c r="O288" s="87"/>
      <c r="P288" s="87"/>
      <c r="Q288" s="87"/>
    </row>
    <row r="289" spans="1:17">
      <c r="A289" s="83"/>
      <c r="B289" s="83"/>
      <c r="C289" s="83"/>
      <c r="D289" s="83"/>
      <c r="E289" s="83"/>
      <c r="F289" s="87"/>
      <c r="G289" s="83"/>
      <c r="H289" s="83"/>
      <c r="I289" s="83"/>
      <c r="J289" s="83"/>
      <c r="K289" s="83"/>
      <c r="L289" s="87"/>
      <c r="M289" s="87"/>
      <c r="N289" s="87"/>
      <c r="O289" s="87"/>
      <c r="P289" s="87"/>
      <c r="Q289" s="87"/>
    </row>
    <row r="290" spans="1:17">
      <c r="A290" s="83"/>
      <c r="B290" s="83"/>
      <c r="C290" s="83"/>
      <c r="D290" s="83"/>
      <c r="E290" s="83"/>
      <c r="F290" s="87"/>
      <c r="G290" s="83"/>
      <c r="H290" s="83"/>
      <c r="I290" s="83"/>
      <c r="J290" s="83"/>
      <c r="K290" s="83"/>
      <c r="L290" s="87"/>
      <c r="M290" s="87"/>
      <c r="N290" s="87"/>
      <c r="O290" s="87"/>
      <c r="P290" s="87"/>
      <c r="Q290" s="87"/>
    </row>
    <row r="291" spans="1:17">
      <c r="A291" s="83"/>
      <c r="B291" s="83"/>
      <c r="C291" s="83"/>
      <c r="D291" s="83"/>
      <c r="E291" s="83"/>
      <c r="F291" s="87"/>
      <c r="G291" s="83"/>
      <c r="H291" s="83"/>
      <c r="I291" s="83"/>
      <c r="J291" s="83"/>
      <c r="K291" s="83"/>
      <c r="L291" s="87"/>
      <c r="M291" s="87"/>
      <c r="N291" s="87"/>
      <c r="O291" s="87"/>
      <c r="P291" s="87"/>
      <c r="Q291" s="87"/>
    </row>
    <row r="292" spans="1:17">
      <c r="A292" s="83"/>
      <c r="B292" s="83"/>
      <c r="C292" s="83"/>
      <c r="D292" s="83"/>
      <c r="E292" s="83"/>
      <c r="F292" s="87"/>
      <c r="G292" s="83"/>
      <c r="H292" s="83"/>
      <c r="I292" s="83"/>
      <c r="J292" s="83"/>
      <c r="K292" s="83"/>
      <c r="L292" s="87"/>
      <c r="M292" s="87"/>
      <c r="N292" s="87"/>
      <c r="O292" s="87"/>
      <c r="P292" s="87"/>
      <c r="Q292" s="87"/>
    </row>
    <row r="293" spans="1:17">
      <c r="A293" s="83"/>
      <c r="B293" s="83"/>
      <c r="C293" s="83"/>
      <c r="D293" s="83"/>
      <c r="E293" s="83"/>
      <c r="F293" s="87"/>
      <c r="G293" s="83"/>
      <c r="H293" s="83"/>
      <c r="I293" s="83"/>
      <c r="J293" s="83"/>
      <c r="K293" s="83"/>
      <c r="L293" s="87"/>
      <c r="M293" s="87"/>
      <c r="N293" s="87"/>
      <c r="O293" s="87"/>
      <c r="P293" s="87"/>
      <c r="Q293" s="87"/>
    </row>
    <row r="294" spans="1:17">
      <c r="A294" s="83"/>
      <c r="B294" s="83"/>
      <c r="C294" s="83"/>
      <c r="D294" s="83"/>
      <c r="E294" s="83"/>
      <c r="F294" s="87"/>
      <c r="G294" s="83"/>
      <c r="H294" s="83"/>
      <c r="I294" s="83"/>
      <c r="J294" s="83"/>
      <c r="K294" s="83"/>
      <c r="L294" s="87"/>
      <c r="M294" s="87"/>
      <c r="N294" s="87"/>
      <c r="O294" s="87"/>
      <c r="P294" s="87"/>
      <c r="Q294" s="87"/>
    </row>
    <row r="295" spans="1:17">
      <c r="A295" s="83"/>
      <c r="B295" s="83"/>
      <c r="C295" s="83"/>
      <c r="D295" s="83"/>
      <c r="E295" s="83"/>
      <c r="F295" s="87"/>
      <c r="G295" s="83"/>
      <c r="H295" s="83"/>
      <c r="I295" s="83"/>
      <c r="J295" s="83"/>
      <c r="K295" s="83"/>
      <c r="L295" s="87"/>
      <c r="M295" s="87"/>
      <c r="N295" s="87"/>
      <c r="O295" s="87"/>
      <c r="P295" s="87"/>
      <c r="Q295" s="87"/>
    </row>
    <row r="296" spans="1:17">
      <c r="A296" s="83"/>
      <c r="B296" s="83"/>
      <c r="C296" s="83"/>
      <c r="D296" s="83"/>
      <c r="E296" s="83"/>
      <c r="F296" s="87"/>
      <c r="G296" s="83"/>
      <c r="H296" s="83"/>
      <c r="I296" s="83"/>
      <c r="J296" s="83"/>
      <c r="K296" s="83"/>
      <c r="L296" s="87"/>
      <c r="M296" s="87"/>
      <c r="N296" s="87"/>
      <c r="O296" s="87"/>
      <c r="P296" s="87"/>
      <c r="Q296" s="87"/>
    </row>
    <row r="297" spans="1:17">
      <c r="A297" s="83"/>
      <c r="B297" s="83"/>
      <c r="C297" s="83"/>
      <c r="D297" s="83"/>
      <c r="E297" s="83"/>
      <c r="F297" s="87"/>
      <c r="G297" s="83"/>
      <c r="H297" s="83"/>
      <c r="I297" s="83"/>
      <c r="J297" s="83"/>
      <c r="K297" s="83"/>
      <c r="L297" s="87"/>
      <c r="M297" s="87"/>
      <c r="N297" s="87"/>
      <c r="O297" s="87"/>
      <c r="P297" s="87"/>
      <c r="Q297" s="87"/>
    </row>
    <row r="298" spans="1:17">
      <c r="A298" s="83"/>
      <c r="B298" s="83"/>
      <c r="C298" s="83"/>
      <c r="D298" s="83"/>
      <c r="E298" s="83"/>
      <c r="F298" s="87"/>
      <c r="G298" s="83"/>
      <c r="H298" s="83"/>
      <c r="I298" s="83"/>
      <c r="J298" s="83"/>
      <c r="K298" s="83"/>
      <c r="L298" s="87"/>
      <c r="M298" s="87"/>
      <c r="N298" s="87"/>
      <c r="O298" s="87"/>
      <c r="P298" s="87"/>
      <c r="Q298" s="87"/>
    </row>
    <row r="299" spans="1:17">
      <c r="A299" s="83"/>
      <c r="B299" s="83"/>
      <c r="C299" s="83"/>
      <c r="D299" s="83"/>
      <c r="E299" s="83"/>
      <c r="F299" s="87"/>
      <c r="G299" s="83"/>
      <c r="H299" s="83"/>
      <c r="I299" s="83"/>
      <c r="J299" s="83"/>
      <c r="K299" s="83"/>
      <c r="L299" s="87"/>
      <c r="M299" s="87"/>
      <c r="N299" s="87"/>
      <c r="O299" s="87"/>
      <c r="P299" s="87"/>
      <c r="Q299" s="87"/>
    </row>
    <row r="300" spans="1:17">
      <c r="A300" s="83"/>
      <c r="B300" s="83"/>
      <c r="C300" s="83"/>
      <c r="D300" s="83"/>
      <c r="E300" s="83"/>
      <c r="F300" s="87"/>
      <c r="G300" s="83"/>
      <c r="H300" s="83"/>
      <c r="I300" s="83"/>
      <c r="J300" s="83"/>
      <c r="K300" s="83"/>
      <c r="L300" s="87"/>
      <c r="M300" s="87"/>
      <c r="N300" s="87"/>
      <c r="O300" s="87"/>
      <c r="P300" s="87"/>
      <c r="Q300" s="87"/>
    </row>
    <row r="301" spans="1:17">
      <c r="A301" s="83"/>
      <c r="B301" s="83"/>
      <c r="C301" s="83"/>
      <c r="D301" s="83"/>
      <c r="E301" s="83"/>
      <c r="F301" s="87"/>
      <c r="G301" s="83"/>
      <c r="H301" s="83"/>
      <c r="I301" s="83"/>
      <c r="J301" s="83"/>
      <c r="K301" s="83"/>
      <c r="L301" s="87"/>
      <c r="M301" s="87"/>
      <c r="N301" s="87"/>
      <c r="O301" s="87"/>
      <c r="P301" s="87"/>
      <c r="Q301" s="87"/>
    </row>
    <row r="302" spans="1:17">
      <c r="A302" s="83"/>
      <c r="B302" s="83"/>
      <c r="C302" s="83"/>
      <c r="D302" s="83"/>
      <c r="E302" s="83"/>
      <c r="F302" s="87"/>
      <c r="G302" s="83"/>
      <c r="H302" s="83"/>
      <c r="I302" s="83"/>
      <c r="J302" s="83"/>
      <c r="K302" s="83"/>
      <c r="L302" s="87"/>
      <c r="M302" s="87"/>
      <c r="N302" s="87"/>
      <c r="O302" s="87"/>
      <c r="P302" s="87"/>
      <c r="Q302" s="87"/>
    </row>
    <row r="303" spans="1:17">
      <c r="A303" s="83"/>
      <c r="B303" s="83"/>
      <c r="C303" s="83"/>
      <c r="D303" s="83"/>
      <c r="E303" s="83"/>
      <c r="F303" s="87"/>
      <c r="G303" s="83"/>
      <c r="H303" s="83"/>
      <c r="I303" s="83"/>
      <c r="J303" s="83"/>
      <c r="K303" s="83"/>
      <c r="L303" s="87"/>
      <c r="M303" s="87"/>
      <c r="N303" s="87"/>
      <c r="O303" s="87"/>
      <c r="P303" s="87"/>
      <c r="Q303" s="87"/>
    </row>
    <row r="304" spans="1:17">
      <c r="A304" s="83"/>
      <c r="B304" s="83"/>
      <c r="C304" s="83"/>
      <c r="D304" s="83"/>
      <c r="E304" s="83"/>
      <c r="F304" s="87"/>
      <c r="G304" s="83"/>
      <c r="H304" s="83"/>
      <c r="I304" s="83"/>
      <c r="J304" s="83"/>
      <c r="K304" s="83"/>
      <c r="L304" s="87"/>
      <c r="M304" s="87"/>
      <c r="N304" s="87"/>
      <c r="O304" s="87"/>
      <c r="P304" s="87"/>
      <c r="Q304" s="87"/>
    </row>
    <row r="305" spans="1:17">
      <c r="A305" s="83"/>
      <c r="B305" s="83"/>
      <c r="C305" s="83"/>
      <c r="D305" s="83"/>
      <c r="E305" s="83"/>
      <c r="F305" s="87"/>
      <c r="G305" s="83"/>
      <c r="H305" s="83"/>
      <c r="I305" s="83"/>
      <c r="J305" s="83"/>
      <c r="K305" s="83"/>
      <c r="L305" s="87"/>
      <c r="M305" s="87"/>
      <c r="N305" s="87"/>
      <c r="O305" s="87"/>
      <c r="P305" s="87"/>
      <c r="Q305" s="87"/>
    </row>
    <row r="306" spans="1:17">
      <c r="A306" s="83"/>
      <c r="B306" s="83"/>
      <c r="C306" s="83"/>
      <c r="D306" s="83"/>
      <c r="E306" s="83"/>
      <c r="F306" s="87"/>
      <c r="G306" s="83"/>
      <c r="H306" s="83"/>
      <c r="I306" s="83"/>
      <c r="J306" s="83"/>
      <c r="K306" s="83"/>
      <c r="L306" s="87"/>
      <c r="M306" s="87"/>
      <c r="N306" s="87"/>
      <c r="O306" s="87"/>
      <c r="P306" s="87"/>
      <c r="Q306" s="87"/>
    </row>
    <row r="307" spans="1:17">
      <c r="A307" s="83"/>
      <c r="B307" s="83"/>
      <c r="C307" s="83"/>
      <c r="D307" s="83"/>
      <c r="E307" s="83"/>
      <c r="F307" s="87"/>
      <c r="G307" s="83"/>
      <c r="H307" s="83"/>
      <c r="I307" s="83"/>
      <c r="J307" s="83"/>
      <c r="K307" s="83"/>
      <c r="L307" s="87"/>
      <c r="M307" s="87"/>
      <c r="N307" s="87"/>
      <c r="O307" s="87"/>
      <c r="P307" s="87"/>
      <c r="Q307" s="87"/>
    </row>
    <row r="308" spans="1:17">
      <c r="A308" s="83"/>
      <c r="B308" s="83"/>
      <c r="C308" s="83"/>
      <c r="D308" s="83"/>
      <c r="E308" s="83"/>
      <c r="F308" s="87"/>
      <c r="G308" s="83"/>
      <c r="H308" s="83"/>
      <c r="I308" s="83"/>
      <c r="J308" s="83"/>
      <c r="K308" s="83"/>
      <c r="L308" s="87"/>
      <c r="M308" s="87"/>
      <c r="N308" s="87"/>
      <c r="O308" s="87"/>
      <c r="P308" s="87"/>
      <c r="Q308" s="87"/>
    </row>
    <row r="309" spans="1:17">
      <c r="A309" s="83"/>
      <c r="B309" s="83"/>
      <c r="C309" s="83"/>
      <c r="D309" s="83"/>
      <c r="E309" s="83"/>
      <c r="F309" s="87"/>
      <c r="G309" s="83"/>
      <c r="H309" s="83"/>
      <c r="I309" s="83"/>
      <c r="J309" s="83"/>
      <c r="K309" s="83"/>
      <c r="L309" s="87"/>
      <c r="M309" s="87"/>
      <c r="N309" s="87"/>
      <c r="O309" s="87"/>
      <c r="P309" s="87"/>
      <c r="Q309" s="87"/>
    </row>
    <row r="310" spans="1:17">
      <c r="A310" s="83"/>
      <c r="B310" s="83"/>
      <c r="C310" s="83"/>
      <c r="D310" s="83"/>
      <c r="E310" s="83"/>
      <c r="F310" s="87"/>
      <c r="G310" s="83"/>
      <c r="H310" s="83"/>
      <c r="I310" s="83"/>
      <c r="J310" s="83"/>
      <c r="K310" s="83"/>
      <c r="L310" s="87"/>
      <c r="M310" s="87"/>
      <c r="N310" s="87"/>
      <c r="O310" s="87"/>
      <c r="P310" s="87"/>
      <c r="Q310" s="87"/>
    </row>
    <row r="311" spans="1:17">
      <c r="A311" s="83"/>
      <c r="B311" s="83"/>
      <c r="C311" s="83"/>
      <c r="D311" s="83"/>
      <c r="E311" s="83"/>
      <c r="F311" s="87"/>
      <c r="G311" s="83"/>
      <c r="H311" s="83"/>
      <c r="I311" s="83"/>
      <c r="J311" s="83"/>
      <c r="K311" s="83"/>
      <c r="L311" s="87"/>
      <c r="M311" s="87"/>
      <c r="N311" s="87"/>
      <c r="O311" s="87"/>
      <c r="P311" s="87"/>
      <c r="Q311" s="87"/>
    </row>
  </sheetData>
  <mergeCells count="22">
    <mergeCell ref="M6:M11"/>
    <mergeCell ref="H6:H11"/>
    <mergeCell ref="I6:I11"/>
    <mergeCell ref="J6:J11"/>
    <mergeCell ref="K6:K11"/>
    <mergeCell ref="L6:L11"/>
    <mergeCell ref="O1:Q1"/>
    <mergeCell ref="C24:S24"/>
    <mergeCell ref="A2:Q2"/>
    <mergeCell ref="A3:Q3"/>
    <mergeCell ref="A4:Q4"/>
    <mergeCell ref="A6:A11"/>
    <mergeCell ref="B6:B11"/>
    <mergeCell ref="C6:C11"/>
    <mergeCell ref="D6:D11"/>
    <mergeCell ref="E6:E11"/>
    <mergeCell ref="F6:F11"/>
    <mergeCell ref="G6:G11"/>
    <mergeCell ref="N6:N11"/>
    <mergeCell ref="O6:O11"/>
    <mergeCell ref="P6:P11"/>
    <mergeCell ref="Q6:Q11"/>
  </mergeCells>
  <pageMargins left="0.62992125984251968" right="0.23622047244094491" top="0.35433070866141736" bottom="0.35433070866141736" header="0.31496062992125984" footer="0.31496062992125984"/>
  <pageSetup paperSize="9" scale="61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66"/>
  <sheetViews>
    <sheetView topLeftCell="F10" workbookViewId="0">
      <selection activeCell="F14" sqref="F14"/>
    </sheetView>
  </sheetViews>
  <sheetFormatPr defaultRowHeight="15"/>
  <cols>
    <col min="1" max="1" width="4.7109375" style="7" customWidth="1"/>
    <col min="2" max="2" width="16.85546875" customWidth="1"/>
    <col min="3" max="3" width="20.140625" customWidth="1"/>
    <col min="4" max="4" width="17.140625" customWidth="1"/>
    <col min="5" max="5" width="17.85546875" customWidth="1"/>
    <col min="6" max="6" width="16" customWidth="1"/>
    <col min="7" max="7" width="29" customWidth="1"/>
    <col min="8" max="8" width="16.140625" customWidth="1"/>
    <col min="9" max="9" width="10.7109375" customWidth="1"/>
    <col min="10" max="10" width="10.42578125" customWidth="1"/>
    <col min="11" max="11" width="10.42578125" style="7" customWidth="1"/>
    <col min="12" max="12" width="11" style="7" customWidth="1"/>
    <col min="13" max="13" width="17.7109375" customWidth="1"/>
  </cols>
  <sheetData>
    <row r="1" spans="1:13">
      <c r="K1" s="186" t="s">
        <v>491</v>
      </c>
      <c r="L1" s="186"/>
      <c r="M1" s="186"/>
    </row>
    <row r="2" spans="1:13" ht="20.25">
      <c r="A2" s="177" t="s">
        <v>449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1:13" ht="20.25">
      <c r="A3" s="177" t="s">
        <v>450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13" ht="20.25">
      <c r="A4" s="177" t="s">
        <v>448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</row>
    <row r="5" spans="1:13">
      <c r="E5" s="4"/>
      <c r="F5" s="7"/>
      <c r="G5" s="4"/>
      <c r="H5" s="4"/>
      <c r="I5" s="4"/>
      <c r="J5" s="4"/>
      <c r="M5" s="7"/>
    </row>
    <row r="6" spans="1:13" ht="15" customHeight="1">
      <c r="A6" s="174" t="s">
        <v>0</v>
      </c>
      <c r="B6" s="174" t="s">
        <v>451</v>
      </c>
      <c r="C6" s="174" t="s">
        <v>452</v>
      </c>
      <c r="D6" s="174" t="s">
        <v>180</v>
      </c>
      <c r="E6" s="174" t="s">
        <v>181</v>
      </c>
      <c r="F6" s="174" t="s">
        <v>261</v>
      </c>
      <c r="G6" s="174" t="s">
        <v>453</v>
      </c>
      <c r="H6" s="174" t="s">
        <v>454</v>
      </c>
      <c r="I6" s="174" t="s">
        <v>455</v>
      </c>
      <c r="J6" s="174" t="s">
        <v>456</v>
      </c>
      <c r="K6" s="178" t="s">
        <v>460</v>
      </c>
      <c r="L6" s="178" t="s">
        <v>2</v>
      </c>
      <c r="M6" s="174" t="s">
        <v>3</v>
      </c>
    </row>
    <row r="7" spans="1:13">
      <c r="A7" s="175"/>
      <c r="B7" s="175"/>
      <c r="C7" s="175"/>
      <c r="D7" s="175"/>
      <c r="E7" s="175"/>
      <c r="F7" s="175"/>
      <c r="G7" s="175"/>
      <c r="H7" s="175"/>
      <c r="I7" s="175"/>
      <c r="J7" s="175"/>
      <c r="K7" s="179"/>
      <c r="L7" s="179"/>
      <c r="M7" s="175"/>
    </row>
    <row r="8" spans="1:13">
      <c r="A8" s="175"/>
      <c r="B8" s="175"/>
      <c r="C8" s="175"/>
      <c r="D8" s="175"/>
      <c r="E8" s="175"/>
      <c r="F8" s="175"/>
      <c r="G8" s="175"/>
      <c r="H8" s="175"/>
      <c r="I8" s="175"/>
      <c r="J8" s="175"/>
      <c r="K8" s="179"/>
      <c r="L8" s="179"/>
      <c r="M8" s="175"/>
    </row>
    <row r="9" spans="1:13" ht="15" customHeight="1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9"/>
      <c r="L9" s="179"/>
      <c r="M9" s="175"/>
    </row>
    <row r="10" spans="1:13">
      <c r="A10" s="175"/>
      <c r="B10" s="175"/>
      <c r="C10" s="175"/>
      <c r="D10" s="175"/>
      <c r="E10" s="175"/>
      <c r="F10" s="175"/>
      <c r="G10" s="175"/>
      <c r="H10" s="175"/>
      <c r="I10" s="175"/>
      <c r="J10" s="175"/>
      <c r="K10" s="179"/>
      <c r="L10" s="179"/>
      <c r="M10" s="175"/>
    </row>
    <row r="11" spans="1:13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80"/>
      <c r="L11" s="180"/>
      <c r="M11" s="176"/>
    </row>
    <row r="12" spans="1:13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</row>
    <row r="13" spans="1:13" ht="45">
      <c r="A13" s="22">
        <v>1</v>
      </c>
      <c r="B13" s="22">
        <v>26269892</v>
      </c>
      <c r="C13" s="18" t="s">
        <v>189</v>
      </c>
      <c r="D13" s="18" t="s">
        <v>293</v>
      </c>
      <c r="E13" s="88" t="s">
        <v>28</v>
      </c>
      <c r="F13" s="88">
        <v>31896724</v>
      </c>
      <c r="G13" s="88" t="s">
        <v>457</v>
      </c>
      <c r="H13" s="88" t="s">
        <v>458</v>
      </c>
      <c r="I13" s="89">
        <v>42446</v>
      </c>
      <c r="J13" s="89">
        <v>42446</v>
      </c>
      <c r="K13" s="96">
        <v>158304</v>
      </c>
      <c r="L13" s="82">
        <v>0.20899999999999999</v>
      </c>
      <c r="M13" s="88" t="s">
        <v>459</v>
      </c>
    </row>
    <row r="14" spans="1:13" ht="45">
      <c r="A14" s="22">
        <v>2</v>
      </c>
      <c r="B14" s="22">
        <v>26269892</v>
      </c>
      <c r="C14" s="18" t="s">
        <v>189</v>
      </c>
      <c r="D14" s="18" t="s">
        <v>372</v>
      </c>
      <c r="E14" s="88" t="s">
        <v>466</v>
      </c>
      <c r="F14" s="88">
        <v>20806828</v>
      </c>
      <c r="G14" s="88" t="s">
        <v>467</v>
      </c>
      <c r="H14" s="88" t="s">
        <v>329</v>
      </c>
      <c r="I14" s="89">
        <v>42510</v>
      </c>
      <c r="J14" s="89">
        <v>42510</v>
      </c>
      <c r="K14" s="96">
        <v>8570</v>
      </c>
      <c r="L14" s="82">
        <v>3.0000000000000001E-3</v>
      </c>
      <c r="M14" s="88" t="s">
        <v>459</v>
      </c>
    </row>
    <row r="15" spans="1:13" ht="30">
      <c r="A15" s="22">
        <v>3</v>
      </c>
      <c r="B15" s="22">
        <v>26269892</v>
      </c>
      <c r="C15" s="18" t="s">
        <v>189</v>
      </c>
      <c r="D15" s="18" t="s">
        <v>295</v>
      </c>
      <c r="E15" s="88" t="s">
        <v>109</v>
      </c>
      <c r="F15" s="88">
        <v>1737313814</v>
      </c>
      <c r="G15" s="88" t="s">
        <v>473</v>
      </c>
      <c r="H15" s="88" t="s">
        <v>474</v>
      </c>
      <c r="I15" s="89">
        <v>42510</v>
      </c>
      <c r="J15" s="89">
        <v>42510</v>
      </c>
      <c r="K15" s="96">
        <v>18601</v>
      </c>
      <c r="L15" s="82">
        <v>6.4999999999999997E-3</v>
      </c>
      <c r="M15" s="88" t="s">
        <v>475</v>
      </c>
    </row>
    <row r="16" spans="1:13" ht="30">
      <c r="A16" s="82">
        <v>4</v>
      </c>
      <c r="B16" s="22">
        <v>26269892</v>
      </c>
      <c r="C16" s="18" t="s">
        <v>189</v>
      </c>
      <c r="D16" s="18" t="s">
        <v>461</v>
      </c>
      <c r="E16" s="88" t="s">
        <v>462</v>
      </c>
      <c r="F16" s="88">
        <v>22344705</v>
      </c>
      <c r="G16" s="88" t="s">
        <v>463</v>
      </c>
      <c r="H16" s="88" t="s">
        <v>464</v>
      </c>
      <c r="I16" s="89">
        <v>42528</v>
      </c>
      <c r="J16" s="89">
        <v>42528</v>
      </c>
      <c r="K16" s="96">
        <v>211363</v>
      </c>
      <c r="L16" s="82">
        <v>0.16520000000000001</v>
      </c>
      <c r="M16" s="88" t="s">
        <v>465</v>
      </c>
    </row>
    <row r="17" spans="1:19" ht="45">
      <c r="A17" s="82">
        <v>5</v>
      </c>
      <c r="B17" s="22">
        <v>26269892</v>
      </c>
      <c r="C17" s="18" t="s">
        <v>189</v>
      </c>
      <c r="D17" s="18" t="s">
        <v>461</v>
      </c>
      <c r="E17" s="88" t="s">
        <v>468</v>
      </c>
      <c r="F17" s="88">
        <v>2933412954</v>
      </c>
      <c r="G17" s="88" t="s">
        <v>469</v>
      </c>
      <c r="H17" s="88" t="s">
        <v>395</v>
      </c>
      <c r="I17" s="89">
        <v>42534</v>
      </c>
      <c r="J17" s="89">
        <v>42534</v>
      </c>
      <c r="K17" s="96">
        <v>40534</v>
      </c>
      <c r="L17" s="82">
        <v>1.3599999999999999E-2</v>
      </c>
      <c r="M17" s="88" t="s">
        <v>470</v>
      </c>
    </row>
    <row r="18" spans="1:19" ht="51" customHeight="1">
      <c r="A18" s="82">
        <v>6</v>
      </c>
      <c r="B18" s="22">
        <v>26269892</v>
      </c>
      <c r="C18" s="18" t="s">
        <v>189</v>
      </c>
      <c r="D18" s="18" t="s">
        <v>308</v>
      </c>
      <c r="E18" s="88" t="s">
        <v>132</v>
      </c>
      <c r="F18" s="88">
        <v>3031023225</v>
      </c>
      <c r="G18" s="88" t="s">
        <v>471</v>
      </c>
      <c r="H18" s="88" t="s">
        <v>309</v>
      </c>
      <c r="I18" s="89">
        <v>42552</v>
      </c>
      <c r="J18" s="89">
        <v>42552</v>
      </c>
      <c r="K18" s="96">
        <v>265196</v>
      </c>
      <c r="L18" s="82">
        <v>0.125</v>
      </c>
      <c r="M18" s="88" t="s">
        <v>472</v>
      </c>
    </row>
    <row r="19" spans="1:19" ht="30">
      <c r="A19" s="82">
        <v>7</v>
      </c>
      <c r="B19" s="22">
        <v>26269892</v>
      </c>
      <c r="C19" s="18" t="s">
        <v>189</v>
      </c>
      <c r="D19" s="18" t="s">
        <v>476</v>
      </c>
      <c r="E19" s="88" t="s">
        <v>152</v>
      </c>
      <c r="F19" s="88">
        <v>2628204183</v>
      </c>
      <c r="G19" s="88" t="s">
        <v>477</v>
      </c>
      <c r="H19" s="88" t="s">
        <v>478</v>
      </c>
      <c r="I19" s="89">
        <v>42577</v>
      </c>
      <c r="J19" s="89">
        <v>42577</v>
      </c>
      <c r="K19" s="96">
        <v>58832</v>
      </c>
      <c r="L19" s="82">
        <v>2.9000000000000001E-2</v>
      </c>
      <c r="M19" s="88" t="s">
        <v>479</v>
      </c>
    </row>
    <row r="20" spans="1:19" ht="30">
      <c r="A20" s="82">
        <v>8</v>
      </c>
      <c r="B20" s="22">
        <v>26269892</v>
      </c>
      <c r="C20" s="18" t="s">
        <v>189</v>
      </c>
      <c r="D20" s="18" t="s">
        <v>349</v>
      </c>
      <c r="E20" s="88" t="s">
        <v>348</v>
      </c>
      <c r="F20" s="88">
        <v>2628204183</v>
      </c>
      <c r="G20" s="88" t="s">
        <v>477</v>
      </c>
      <c r="H20" s="88" t="s">
        <v>478</v>
      </c>
      <c r="I20" s="89">
        <v>42577</v>
      </c>
      <c r="J20" s="89">
        <v>42577</v>
      </c>
      <c r="K20" s="96">
        <v>23435</v>
      </c>
      <c r="L20" s="82">
        <v>7.7999999999999996E-3</v>
      </c>
      <c r="M20" s="88" t="s">
        <v>479</v>
      </c>
    </row>
    <row r="21" spans="1:19" ht="45">
      <c r="A21" s="82">
        <v>9</v>
      </c>
      <c r="B21" s="22">
        <v>26269892</v>
      </c>
      <c r="C21" s="18" t="s">
        <v>189</v>
      </c>
      <c r="D21" s="18" t="s">
        <v>480</v>
      </c>
      <c r="E21" s="88" t="s">
        <v>481</v>
      </c>
      <c r="F21" s="88">
        <v>2594408161</v>
      </c>
      <c r="G21" s="88" t="s">
        <v>482</v>
      </c>
      <c r="H21" s="88" t="s">
        <v>483</v>
      </c>
      <c r="I21" s="89">
        <v>42590</v>
      </c>
      <c r="J21" s="89">
        <v>42590</v>
      </c>
      <c r="K21" s="96">
        <v>358136</v>
      </c>
      <c r="L21" s="82">
        <v>0.22339999999999999</v>
      </c>
      <c r="M21" s="88" t="s">
        <v>459</v>
      </c>
    </row>
    <row r="22" spans="1:19" ht="45">
      <c r="A22" s="82">
        <v>10</v>
      </c>
      <c r="B22" s="22">
        <v>26269892</v>
      </c>
      <c r="C22" s="18" t="s">
        <v>189</v>
      </c>
      <c r="D22" s="18" t="s">
        <v>305</v>
      </c>
      <c r="E22" s="88" t="s">
        <v>171</v>
      </c>
      <c r="F22" s="88">
        <v>2750513593</v>
      </c>
      <c r="G22" s="88" t="s">
        <v>484</v>
      </c>
      <c r="H22" s="88" t="s">
        <v>485</v>
      </c>
      <c r="I22" s="89">
        <v>42593</v>
      </c>
      <c r="J22" s="89">
        <v>42593</v>
      </c>
      <c r="K22" s="96">
        <v>153187</v>
      </c>
      <c r="L22" s="82">
        <v>5.8799999999999998E-2</v>
      </c>
      <c r="M22" s="88" t="s">
        <v>486</v>
      </c>
    </row>
    <row r="23" spans="1:19" ht="30">
      <c r="A23" s="82">
        <v>11</v>
      </c>
      <c r="B23" s="22">
        <v>26269892</v>
      </c>
      <c r="C23" s="18" t="s">
        <v>189</v>
      </c>
      <c r="D23" s="18" t="s">
        <v>332</v>
      </c>
      <c r="E23" s="88" t="s">
        <v>160</v>
      </c>
      <c r="F23" s="88">
        <v>2166715656</v>
      </c>
      <c r="G23" s="88" t="s">
        <v>159</v>
      </c>
      <c r="H23" s="88" t="s">
        <v>331</v>
      </c>
      <c r="I23" s="89">
        <v>42605</v>
      </c>
      <c r="J23" s="89">
        <v>42605</v>
      </c>
      <c r="K23" s="96">
        <v>19700</v>
      </c>
      <c r="L23" s="82">
        <v>6.4999999999999997E-3</v>
      </c>
      <c r="M23" s="88" t="s">
        <v>479</v>
      </c>
    </row>
    <row r="24" spans="1:19" ht="45">
      <c r="A24" s="82">
        <v>12</v>
      </c>
      <c r="B24" s="22">
        <v>26269892</v>
      </c>
      <c r="C24" s="18" t="s">
        <v>189</v>
      </c>
      <c r="D24" s="18" t="s">
        <v>300</v>
      </c>
      <c r="E24" s="88" t="s">
        <v>174</v>
      </c>
      <c r="F24" s="88" t="s">
        <v>487</v>
      </c>
      <c r="G24" s="88" t="s">
        <v>488</v>
      </c>
      <c r="H24" s="88" t="s">
        <v>489</v>
      </c>
      <c r="I24" s="89">
        <v>42605</v>
      </c>
      <c r="J24" s="89">
        <v>42605</v>
      </c>
      <c r="K24" s="96">
        <v>151224</v>
      </c>
      <c r="L24" s="82">
        <v>5.8500000000000003E-2</v>
      </c>
      <c r="M24" s="88" t="s">
        <v>490</v>
      </c>
    </row>
    <row r="25" spans="1:19">
      <c r="A25" s="85"/>
      <c r="B25" s="84"/>
      <c r="C25" s="84"/>
      <c r="D25" s="84"/>
      <c r="E25" s="84"/>
      <c r="F25" s="84"/>
      <c r="G25" s="84"/>
      <c r="H25" s="84"/>
      <c r="I25" s="84"/>
      <c r="J25" s="84"/>
      <c r="K25" s="97"/>
      <c r="L25" s="85"/>
      <c r="M25" s="84"/>
    </row>
    <row r="26" spans="1:19">
      <c r="A26" s="85"/>
      <c r="B26" s="84"/>
      <c r="C26" s="84"/>
      <c r="D26" s="84"/>
      <c r="E26" s="84"/>
      <c r="F26" s="84"/>
      <c r="G26" s="84"/>
      <c r="H26" s="84"/>
      <c r="I26" s="84"/>
      <c r="J26" s="84"/>
      <c r="K26" s="97"/>
      <c r="L26" s="85"/>
      <c r="M26" s="84"/>
    </row>
    <row r="27" spans="1:19">
      <c r="A27" s="85"/>
      <c r="B27" s="84"/>
      <c r="C27" s="84"/>
      <c r="D27" s="84"/>
      <c r="E27" s="84"/>
      <c r="F27" s="84"/>
      <c r="G27" s="84"/>
      <c r="H27" s="84"/>
      <c r="I27" s="84"/>
      <c r="J27" s="84"/>
      <c r="K27" s="97"/>
      <c r="L27" s="85"/>
      <c r="M27" s="84"/>
    </row>
    <row r="28" spans="1:19" ht="16.5">
      <c r="A28" s="84"/>
      <c r="B28" s="84"/>
      <c r="C28" s="185" t="s">
        <v>413</v>
      </c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</row>
    <row r="29" spans="1:19">
      <c r="A29" s="85"/>
      <c r="B29" s="84"/>
      <c r="C29" s="84"/>
      <c r="D29" s="84"/>
      <c r="E29" s="84"/>
      <c r="F29" s="84"/>
      <c r="G29" s="84"/>
      <c r="H29" s="84"/>
      <c r="I29" s="84"/>
      <c r="J29" s="84"/>
      <c r="K29" s="97"/>
      <c r="L29" s="85"/>
      <c r="M29" s="84"/>
    </row>
    <row r="30" spans="1:19">
      <c r="A30" s="85"/>
      <c r="B30" s="84"/>
      <c r="C30" s="84"/>
      <c r="D30" s="84"/>
      <c r="E30" s="84"/>
      <c r="F30" s="84"/>
      <c r="G30" s="84"/>
      <c r="H30" s="84"/>
      <c r="I30" s="84"/>
      <c r="J30" s="84"/>
      <c r="K30" s="97"/>
      <c r="L30" s="85"/>
      <c r="M30" s="84"/>
    </row>
    <row r="31" spans="1:19">
      <c r="A31" s="85"/>
      <c r="B31" s="84"/>
      <c r="C31" s="84"/>
      <c r="D31" s="84"/>
      <c r="E31" s="84"/>
      <c r="F31" s="84"/>
      <c r="G31" s="84"/>
      <c r="H31" s="84"/>
      <c r="I31" s="84"/>
      <c r="J31" s="84"/>
      <c r="K31" s="97"/>
      <c r="L31" s="85"/>
      <c r="M31" s="84"/>
    </row>
    <row r="32" spans="1:19">
      <c r="A32" s="85"/>
      <c r="B32" s="84"/>
      <c r="C32" s="84"/>
      <c r="D32" s="84"/>
      <c r="E32" s="84"/>
      <c r="F32" s="84"/>
      <c r="G32" s="84"/>
      <c r="H32" s="84"/>
      <c r="I32" s="84"/>
      <c r="J32" s="84"/>
      <c r="K32" s="97"/>
      <c r="L32" s="85"/>
      <c r="M32" s="84"/>
    </row>
    <row r="33" spans="1:13">
      <c r="A33" s="85"/>
      <c r="B33" s="84"/>
      <c r="C33" s="84"/>
      <c r="D33" s="84"/>
      <c r="E33" s="84"/>
      <c r="F33" s="84"/>
      <c r="G33" s="84"/>
      <c r="H33" s="84"/>
      <c r="I33" s="84"/>
      <c r="J33" s="84"/>
      <c r="K33" s="97"/>
      <c r="L33" s="85"/>
      <c r="M33" s="84"/>
    </row>
    <row r="34" spans="1:13">
      <c r="A34" s="85"/>
      <c r="B34" s="84"/>
      <c r="C34" s="84"/>
      <c r="D34" s="84"/>
      <c r="E34" s="84"/>
      <c r="F34" s="84"/>
      <c r="G34" s="84"/>
      <c r="H34" s="84"/>
      <c r="I34" s="84"/>
      <c r="J34" s="84"/>
      <c r="K34" s="97"/>
      <c r="L34" s="85"/>
      <c r="M34" s="84"/>
    </row>
    <row r="35" spans="1:13">
      <c r="A35" s="85"/>
      <c r="B35" s="84"/>
      <c r="C35" s="84"/>
      <c r="D35" s="84"/>
      <c r="E35" s="84"/>
      <c r="F35" s="84"/>
      <c r="G35" s="84"/>
      <c r="H35" s="84"/>
      <c r="I35" s="84"/>
      <c r="J35" s="84"/>
      <c r="K35" s="97"/>
      <c r="L35" s="85"/>
      <c r="M35" s="84"/>
    </row>
    <row r="36" spans="1:13">
      <c r="A36" s="85"/>
      <c r="B36" s="84"/>
      <c r="C36" s="84"/>
      <c r="D36" s="84"/>
      <c r="E36" s="84"/>
      <c r="F36" s="84"/>
      <c r="G36" s="84"/>
      <c r="H36" s="84"/>
      <c r="I36" s="84"/>
      <c r="J36" s="84"/>
      <c r="K36" s="97"/>
      <c r="L36" s="85"/>
      <c r="M36" s="84"/>
    </row>
    <row r="37" spans="1:13">
      <c r="A37" s="85"/>
      <c r="B37" s="84"/>
      <c r="C37" s="84"/>
      <c r="D37" s="84"/>
      <c r="E37" s="84"/>
      <c r="F37" s="84"/>
      <c r="G37" s="84"/>
      <c r="H37" s="84"/>
      <c r="I37" s="84"/>
      <c r="J37" s="84"/>
      <c r="K37" s="97"/>
      <c r="L37" s="85"/>
      <c r="M37" s="84"/>
    </row>
    <row r="38" spans="1:13">
      <c r="A38" s="85"/>
      <c r="B38" s="84"/>
      <c r="C38" s="84"/>
      <c r="D38" s="84"/>
      <c r="E38" s="84"/>
      <c r="F38" s="84"/>
      <c r="G38" s="84"/>
      <c r="H38" s="84"/>
      <c r="I38" s="84"/>
      <c r="J38" s="84"/>
      <c r="K38" s="85"/>
      <c r="L38" s="85"/>
      <c r="M38" s="84"/>
    </row>
    <row r="39" spans="1:13">
      <c r="A39" s="85"/>
      <c r="B39" s="84"/>
      <c r="C39" s="84"/>
      <c r="D39" s="84"/>
      <c r="E39" s="84"/>
      <c r="F39" s="84"/>
      <c r="G39" s="84"/>
      <c r="H39" s="84"/>
      <c r="I39" s="84"/>
      <c r="J39" s="84"/>
      <c r="K39" s="85"/>
      <c r="L39" s="85"/>
      <c r="M39" s="84"/>
    </row>
    <row r="40" spans="1:13">
      <c r="A40" s="85"/>
      <c r="B40" s="84"/>
      <c r="C40" s="84"/>
      <c r="D40" s="84"/>
      <c r="E40" s="84"/>
      <c r="F40" s="84"/>
      <c r="G40" s="84"/>
      <c r="H40" s="84"/>
      <c r="I40" s="84"/>
      <c r="J40" s="84"/>
      <c r="K40" s="85"/>
      <c r="L40" s="85"/>
      <c r="M40" s="84"/>
    </row>
    <row r="41" spans="1:13">
      <c r="A41" s="85"/>
      <c r="B41" s="84"/>
      <c r="C41" s="84"/>
      <c r="D41" s="84"/>
      <c r="E41" s="84"/>
      <c r="F41" s="84"/>
      <c r="G41" s="84"/>
      <c r="H41" s="84"/>
      <c r="I41" s="84"/>
      <c r="J41" s="84"/>
      <c r="K41" s="85"/>
      <c r="L41" s="85"/>
      <c r="M41" s="84"/>
    </row>
    <row r="42" spans="1:13">
      <c r="A42" s="85"/>
      <c r="B42" s="84"/>
      <c r="C42" s="84"/>
      <c r="D42" s="84"/>
      <c r="E42" s="84"/>
      <c r="F42" s="84"/>
      <c r="G42" s="84"/>
      <c r="H42" s="84"/>
      <c r="I42" s="84"/>
      <c r="J42" s="84"/>
      <c r="K42" s="85"/>
      <c r="L42" s="85"/>
      <c r="M42" s="84"/>
    </row>
    <row r="43" spans="1:13">
      <c r="A43" s="85"/>
      <c r="B43" s="84"/>
      <c r="C43" s="84"/>
      <c r="D43" s="84"/>
      <c r="E43" s="84"/>
      <c r="F43" s="84"/>
      <c r="G43" s="84"/>
      <c r="H43" s="84"/>
      <c r="I43" s="84"/>
      <c r="J43" s="84"/>
      <c r="K43" s="85"/>
      <c r="L43" s="85"/>
      <c r="M43" s="84"/>
    </row>
    <row r="44" spans="1:13">
      <c r="A44" s="85"/>
      <c r="B44" s="84"/>
      <c r="C44" s="84"/>
      <c r="D44" s="84"/>
      <c r="E44" s="84"/>
      <c r="F44" s="84"/>
      <c r="G44" s="84"/>
      <c r="H44" s="84"/>
      <c r="I44" s="84"/>
      <c r="J44" s="84"/>
      <c r="K44" s="85"/>
      <c r="L44" s="85"/>
      <c r="M44" s="84"/>
    </row>
    <row r="45" spans="1:13">
      <c r="A45" s="85"/>
      <c r="B45" s="84"/>
      <c r="C45" s="84"/>
      <c r="D45" s="84"/>
      <c r="E45" s="84"/>
      <c r="F45" s="84"/>
      <c r="G45" s="84"/>
      <c r="H45" s="84"/>
      <c r="I45" s="84"/>
      <c r="J45" s="84"/>
      <c r="K45" s="85"/>
      <c r="L45" s="85"/>
      <c r="M45" s="84"/>
    </row>
    <row r="46" spans="1:13">
      <c r="A46" s="85"/>
      <c r="B46" s="84"/>
      <c r="C46" s="84"/>
      <c r="D46" s="84"/>
      <c r="E46" s="84"/>
      <c r="F46" s="84"/>
      <c r="G46" s="84"/>
      <c r="H46" s="84"/>
      <c r="I46" s="84"/>
      <c r="J46" s="84"/>
      <c r="K46" s="85"/>
      <c r="L46" s="85"/>
      <c r="M46" s="84"/>
    </row>
    <row r="47" spans="1:13">
      <c r="A47" s="85"/>
      <c r="B47" s="84"/>
      <c r="C47" s="84"/>
      <c r="D47" s="84"/>
      <c r="E47" s="84"/>
      <c r="F47" s="84"/>
      <c r="G47" s="84"/>
      <c r="H47" s="84"/>
      <c r="I47" s="84"/>
      <c r="J47" s="84"/>
      <c r="K47" s="85"/>
      <c r="L47" s="85"/>
      <c r="M47" s="84"/>
    </row>
    <row r="48" spans="1:13">
      <c r="A48" s="85"/>
      <c r="B48" s="84"/>
      <c r="C48" s="84"/>
      <c r="D48" s="84"/>
      <c r="E48" s="84"/>
      <c r="F48" s="84"/>
      <c r="G48" s="84"/>
      <c r="H48" s="84"/>
      <c r="I48" s="84"/>
      <c r="J48" s="84"/>
      <c r="K48" s="85"/>
      <c r="L48" s="85"/>
      <c r="M48" s="84"/>
    </row>
    <row r="49" spans="1:13">
      <c r="A49" s="95"/>
      <c r="B49" s="91"/>
      <c r="C49" s="91"/>
      <c r="D49" s="91"/>
      <c r="E49" s="92"/>
      <c r="F49" s="91"/>
      <c r="G49" s="91"/>
      <c r="H49" s="91"/>
      <c r="I49" s="91"/>
      <c r="J49" s="91"/>
      <c r="K49" s="95"/>
      <c r="L49" s="95"/>
      <c r="M49" s="91"/>
    </row>
    <row r="50" spans="1:13">
      <c r="A50" s="95"/>
      <c r="B50" s="91"/>
      <c r="C50" s="91"/>
      <c r="D50" s="91"/>
      <c r="E50" s="92"/>
      <c r="F50" s="91"/>
      <c r="G50" s="91"/>
      <c r="H50" s="91"/>
      <c r="I50" s="91"/>
      <c r="J50" s="91"/>
      <c r="K50" s="95"/>
      <c r="L50" s="95"/>
      <c r="M50" s="91"/>
    </row>
    <row r="51" spans="1:13">
      <c r="A51" s="95"/>
      <c r="B51" s="91"/>
      <c r="C51" s="91"/>
      <c r="D51" s="91"/>
      <c r="E51" s="92"/>
      <c r="F51" s="91"/>
      <c r="G51" s="91"/>
      <c r="H51" s="91"/>
      <c r="I51" s="91"/>
      <c r="J51" s="91"/>
      <c r="K51" s="95"/>
      <c r="L51" s="95"/>
      <c r="M51" s="91"/>
    </row>
    <row r="52" spans="1:13">
      <c r="A52" s="95"/>
      <c r="B52" s="91"/>
      <c r="C52" s="91"/>
      <c r="D52" s="91"/>
      <c r="E52" s="92"/>
      <c r="F52" s="91"/>
      <c r="G52" s="91"/>
      <c r="H52" s="91"/>
      <c r="I52" s="91"/>
      <c r="J52" s="91"/>
      <c r="K52" s="95"/>
      <c r="L52" s="95"/>
      <c r="M52" s="91"/>
    </row>
    <row r="53" spans="1:13">
      <c r="A53" s="95"/>
      <c r="B53" s="91"/>
      <c r="C53" s="91"/>
      <c r="D53" s="91"/>
      <c r="E53" s="92"/>
      <c r="F53" s="91"/>
      <c r="G53" s="91"/>
      <c r="H53" s="91"/>
      <c r="I53" s="91"/>
      <c r="J53" s="91"/>
      <c r="K53" s="95"/>
      <c r="L53" s="95"/>
      <c r="M53" s="91"/>
    </row>
    <row r="54" spans="1:13">
      <c r="A54" s="95"/>
      <c r="B54" s="91"/>
      <c r="C54" s="91"/>
      <c r="D54" s="91"/>
      <c r="E54" s="92"/>
      <c r="F54" s="91"/>
      <c r="G54" s="91"/>
      <c r="H54" s="91"/>
      <c r="I54" s="91"/>
      <c r="J54" s="91"/>
      <c r="K54" s="95"/>
      <c r="L54" s="95"/>
      <c r="M54" s="91"/>
    </row>
    <row r="55" spans="1:13">
      <c r="A55" s="95"/>
      <c r="B55" s="91"/>
      <c r="C55" s="91"/>
      <c r="D55" s="91"/>
      <c r="E55" s="92"/>
      <c r="F55" s="91"/>
      <c r="G55" s="91"/>
      <c r="H55" s="91"/>
      <c r="I55" s="91"/>
      <c r="J55" s="91"/>
      <c r="K55" s="95"/>
      <c r="L55" s="95"/>
      <c r="M55" s="91"/>
    </row>
    <row r="56" spans="1:13">
      <c r="E56" s="3"/>
    </row>
    <row r="57" spans="1:13">
      <c r="E57" s="3"/>
    </row>
    <row r="58" spans="1:13">
      <c r="E58" s="3"/>
    </row>
    <row r="59" spans="1:13">
      <c r="E59" s="3"/>
    </row>
    <row r="60" spans="1:13">
      <c r="E60" s="3"/>
    </row>
    <row r="61" spans="1:13">
      <c r="E61" s="3"/>
    </row>
    <row r="62" spans="1:13">
      <c r="E62" s="3"/>
    </row>
    <row r="63" spans="1:13">
      <c r="E63" s="3"/>
    </row>
    <row r="64" spans="1:13">
      <c r="E64" s="3"/>
    </row>
    <row r="65" spans="5:5">
      <c r="E65" s="3"/>
    </row>
    <row r="66" spans="5:5">
      <c r="E66" s="3"/>
    </row>
    <row r="67" spans="5:5">
      <c r="E67" s="3"/>
    </row>
    <row r="68" spans="5:5">
      <c r="E68" s="3"/>
    </row>
    <row r="69" spans="5:5">
      <c r="E69" s="3"/>
    </row>
    <row r="70" spans="5:5">
      <c r="E70" s="3"/>
    </row>
    <row r="71" spans="5:5">
      <c r="E71" s="3"/>
    </row>
    <row r="72" spans="5:5">
      <c r="E72" s="3"/>
    </row>
    <row r="73" spans="5:5">
      <c r="E73" s="3"/>
    </row>
    <row r="74" spans="5:5">
      <c r="E74" s="3"/>
    </row>
    <row r="75" spans="5:5">
      <c r="E75" s="3"/>
    </row>
    <row r="76" spans="5:5">
      <c r="E76" s="3"/>
    </row>
    <row r="77" spans="5:5">
      <c r="E77" s="3"/>
    </row>
    <row r="78" spans="5:5">
      <c r="E78" s="3"/>
    </row>
    <row r="79" spans="5:5">
      <c r="E79" s="3"/>
    </row>
    <row r="80" spans="5:5">
      <c r="E80" s="3"/>
    </row>
    <row r="81" spans="5:5">
      <c r="E81" s="3"/>
    </row>
    <row r="82" spans="5:5">
      <c r="E82" s="3"/>
    </row>
    <row r="83" spans="5:5">
      <c r="E83" s="3"/>
    </row>
    <row r="84" spans="5:5">
      <c r="E84" s="3"/>
    </row>
    <row r="85" spans="5:5">
      <c r="E85" s="3"/>
    </row>
    <row r="86" spans="5:5">
      <c r="E86" s="3"/>
    </row>
    <row r="87" spans="5:5">
      <c r="E87" s="3"/>
    </row>
    <row r="88" spans="5:5">
      <c r="E88" s="3"/>
    </row>
    <row r="89" spans="5:5">
      <c r="E89" s="3"/>
    </row>
    <row r="90" spans="5:5">
      <c r="E90" s="3"/>
    </row>
    <row r="91" spans="5:5">
      <c r="E91" s="3"/>
    </row>
    <row r="92" spans="5:5">
      <c r="E92" s="3"/>
    </row>
    <row r="93" spans="5:5">
      <c r="E93" s="3"/>
    </row>
    <row r="94" spans="5:5">
      <c r="E94" s="3"/>
    </row>
    <row r="95" spans="5:5">
      <c r="E95" s="3"/>
    </row>
    <row r="96" spans="5:5">
      <c r="E96" s="3"/>
    </row>
    <row r="97" spans="5:5">
      <c r="E97" s="3"/>
    </row>
    <row r="98" spans="5:5">
      <c r="E98" s="3"/>
    </row>
    <row r="99" spans="5:5">
      <c r="E99" s="3"/>
    </row>
    <row r="100" spans="5:5">
      <c r="E100" s="3"/>
    </row>
    <row r="101" spans="5:5">
      <c r="E101" s="3"/>
    </row>
    <row r="102" spans="5:5">
      <c r="E102" s="3"/>
    </row>
    <row r="103" spans="5:5">
      <c r="E103" s="3"/>
    </row>
    <row r="104" spans="5:5">
      <c r="E104" s="3"/>
    </row>
    <row r="105" spans="5:5">
      <c r="E105" s="3"/>
    </row>
    <row r="106" spans="5:5">
      <c r="E106" s="3"/>
    </row>
    <row r="107" spans="5:5">
      <c r="E107" s="3"/>
    </row>
    <row r="108" spans="5:5">
      <c r="E108" s="3"/>
    </row>
    <row r="109" spans="5:5">
      <c r="E109" s="3"/>
    </row>
    <row r="110" spans="5:5">
      <c r="E110" s="3"/>
    </row>
    <row r="111" spans="5:5">
      <c r="E111" s="3"/>
    </row>
    <row r="112" spans="5:5">
      <c r="E112" s="3"/>
    </row>
    <row r="113" spans="5:5">
      <c r="E113" s="3"/>
    </row>
    <row r="114" spans="5:5">
      <c r="E114" s="3"/>
    </row>
    <row r="115" spans="5:5">
      <c r="E115" s="3"/>
    </row>
    <row r="116" spans="5:5">
      <c r="E116" s="3"/>
    </row>
    <row r="117" spans="5:5">
      <c r="E117" s="3"/>
    </row>
    <row r="118" spans="5:5">
      <c r="E118" s="3"/>
    </row>
    <row r="119" spans="5:5">
      <c r="E119" s="3"/>
    </row>
    <row r="120" spans="5:5">
      <c r="E120" s="3"/>
    </row>
    <row r="121" spans="5:5">
      <c r="E121" s="3"/>
    </row>
    <row r="122" spans="5:5">
      <c r="E122" s="3"/>
    </row>
    <row r="123" spans="5:5">
      <c r="E123" s="3"/>
    </row>
    <row r="124" spans="5:5">
      <c r="E124" s="3"/>
    </row>
    <row r="125" spans="5:5">
      <c r="E125" s="3"/>
    </row>
    <row r="126" spans="5:5">
      <c r="E126" s="3"/>
    </row>
    <row r="127" spans="5:5">
      <c r="E127" s="3"/>
    </row>
    <row r="128" spans="5:5">
      <c r="E128" s="3"/>
    </row>
    <row r="129" spans="5:5">
      <c r="E129" s="3"/>
    </row>
    <row r="130" spans="5:5">
      <c r="E130" s="3"/>
    </row>
    <row r="131" spans="5:5">
      <c r="E131" s="3"/>
    </row>
    <row r="132" spans="5:5">
      <c r="E132" s="3"/>
    </row>
    <row r="133" spans="5:5">
      <c r="E133" s="3"/>
    </row>
    <row r="134" spans="5:5">
      <c r="E134" s="3"/>
    </row>
    <row r="135" spans="5:5">
      <c r="E135" s="3"/>
    </row>
    <row r="136" spans="5:5">
      <c r="E136" s="3"/>
    </row>
    <row r="137" spans="5:5">
      <c r="E137" s="3"/>
    </row>
    <row r="138" spans="5:5">
      <c r="E138" s="3"/>
    </row>
    <row r="139" spans="5:5">
      <c r="E139" s="3"/>
    </row>
    <row r="140" spans="5:5">
      <c r="E140" s="3"/>
    </row>
    <row r="141" spans="5:5">
      <c r="E141" s="3"/>
    </row>
    <row r="142" spans="5:5">
      <c r="E142" s="3"/>
    </row>
    <row r="143" spans="5:5">
      <c r="E143" s="3"/>
    </row>
    <row r="144" spans="5:5">
      <c r="E144" s="3"/>
    </row>
    <row r="145" spans="5:5">
      <c r="E145" s="3"/>
    </row>
    <row r="146" spans="5:5">
      <c r="E146" s="3"/>
    </row>
    <row r="147" spans="5:5">
      <c r="E147" s="3"/>
    </row>
    <row r="148" spans="5:5">
      <c r="E148" s="3"/>
    </row>
    <row r="149" spans="5:5">
      <c r="E149" s="3"/>
    </row>
    <row r="150" spans="5:5">
      <c r="E150" s="3"/>
    </row>
    <row r="151" spans="5:5">
      <c r="E151" s="3"/>
    </row>
    <row r="152" spans="5:5">
      <c r="E152" s="3"/>
    </row>
    <row r="153" spans="5:5">
      <c r="E153" s="3"/>
    </row>
    <row r="154" spans="5:5">
      <c r="E154" s="3"/>
    </row>
    <row r="155" spans="5:5">
      <c r="E155" s="3"/>
    </row>
    <row r="156" spans="5:5">
      <c r="E156" s="3"/>
    </row>
    <row r="157" spans="5:5">
      <c r="E157" s="3"/>
    </row>
    <row r="158" spans="5:5">
      <c r="E158" s="3"/>
    </row>
    <row r="159" spans="5:5">
      <c r="E159" s="3"/>
    </row>
    <row r="160" spans="5:5">
      <c r="E160" s="3"/>
    </row>
    <row r="161" spans="5:5">
      <c r="E161" s="3"/>
    </row>
    <row r="162" spans="5:5">
      <c r="E162" s="3"/>
    </row>
    <row r="163" spans="5:5">
      <c r="E163" s="3"/>
    </row>
    <row r="164" spans="5:5">
      <c r="E164" s="3"/>
    </row>
    <row r="165" spans="5:5">
      <c r="E165" s="3"/>
    </row>
    <row r="166" spans="5:5">
      <c r="E166" s="3"/>
    </row>
    <row r="167" spans="5:5">
      <c r="E167" s="3"/>
    </row>
    <row r="168" spans="5:5">
      <c r="E168" s="3"/>
    </row>
    <row r="169" spans="5:5">
      <c r="E169" s="3"/>
    </row>
    <row r="170" spans="5:5">
      <c r="E170" s="3"/>
    </row>
    <row r="171" spans="5:5">
      <c r="E171" s="3"/>
    </row>
    <row r="172" spans="5:5">
      <c r="E172" s="3"/>
    </row>
    <row r="173" spans="5:5">
      <c r="E173" s="3"/>
    </row>
    <row r="174" spans="5:5">
      <c r="E174" s="3"/>
    </row>
    <row r="175" spans="5:5">
      <c r="E175" s="3"/>
    </row>
    <row r="176" spans="5:5">
      <c r="E176" s="3"/>
    </row>
    <row r="177" spans="5:5">
      <c r="E177" s="3"/>
    </row>
    <row r="178" spans="5:5">
      <c r="E178" s="3"/>
    </row>
    <row r="179" spans="5:5">
      <c r="E179" s="3"/>
    </row>
    <row r="180" spans="5:5">
      <c r="E180" s="3"/>
    </row>
    <row r="181" spans="5:5">
      <c r="E181" s="3"/>
    </row>
    <row r="182" spans="5:5">
      <c r="E182" s="3"/>
    </row>
    <row r="183" spans="5:5">
      <c r="E183" s="3"/>
    </row>
    <row r="184" spans="5:5">
      <c r="E184" s="3"/>
    </row>
    <row r="185" spans="5:5">
      <c r="E185" s="3"/>
    </row>
    <row r="186" spans="5:5">
      <c r="E186" s="3"/>
    </row>
    <row r="187" spans="5:5">
      <c r="E187" s="3"/>
    </row>
    <row r="188" spans="5:5">
      <c r="E188" s="3"/>
    </row>
    <row r="189" spans="5:5">
      <c r="E189" s="3"/>
    </row>
    <row r="190" spans="5:5">
      <c r="E190" s="3"/>
    </row>
    <row r="191" spans="5:5">
      <c r="E191" s="3"/>
    </row>
    <row r="192" spans="5:5">
      <c r="E192" s="3"/>
    </row>
    <row r="193" spans="5:5">
      <c r="E193" s="3"/>
    </row>
    <row r="194" spans="5:5">
      <c r="E194" s="3"/>
    </row>
    <row r="195" spans="5:5">
      <c r="E195" s="3"/>
    </row>
    <row r="196" spans="5:5">
      <c r="E196" s="3"/>
    </row>
    <row r="197" spans="5:5">
      <c r="E197" s="3"/>
    </row>
    <row r="198" spans="5:5">
      <c r="E198" s="3"/>
    </row>
    <row r="199" spans="5:5">
      <c r="E199" s="3"/>
    </row>
    <row r="200" spans="5:5">
      <c r="E200" s="3"/>
    </row>
    <row r="201" spans="5:5">
      <c r="E201" s="3"/>
    </row>
    <row r="202" spans="5:5">
      <c r="E202" s="3"/>
    </row>
    <row r="203" spans="5:5">
      <c r="E203" s="3"/>
    </row>
    <row r="204" spans="5:5">
      <c r="E204" s="3"/>
    </row>
    <row r="205" spans="5:5">
      <c r="E205" s="3"/>
    </row>
    <row r="206" spans="5:5">
      <c r="E206" s="3"/>
    </row>
    <row r="207" spans="5:5">
      <c r="E207" s="3"/>
    </row>
    <row r="208" spans="5:5">
      <c r="E208" s="3"/>
    </row>
    <row r="209" spans="5:5">
      <c r="E209" s="3"/>
    </row>
    <row r="210" spans="5:5">
      <c r="E210" s="3"/>
    </row>
    <row r="211" spans="5:5">
      <c r="E211" s="3"/>
    </row>
    <row r="212" spans="5:5">
      <c r="E212" s="3"/>
    </row>
    <row r="213" spans="5:5">
      <c r="E213" s="3"/>
    </row>
    <row r="214" spans="5:5">
      <c r="E214" s="3"/>
    </row>
    <row r="215" spans="5:5">
      <c r="E215" s="3"/>
    </row>
    <row r="216" spans="5:5">
      <c r="E216" s="3"/>
    </row>
    <row r="217" spans="5:5">
      <c r="E217" s="3"/>
    </row>
    <row r="218" spans="5:5">
      <c r="E218" s="3"/>
    </row>
    <row r="219" spans="5:5">
      <c r="E219" s="3"/>
    </row>
    <row r="220" spans="5:5">
      <c r="E220" s="3"/>
    </row>
    <row r="221" spans="5:5">
      <c r="E221" s="3"/>
    </row>
    <row r="222" spans="5:5">
      <c r="E222" s="3"/>
    </row>
    <row r="223" spans="5:5">
      <c r="E223" s="3"/>
    </row>
    <row r="224" spans="5:5">
      <c r="E224" s="3"/>
    </row>
    <row r="225" spans="5:5">
      <c r="E225" s="3"/>
    </row>
    <row r="226" spans="5:5">
      <c r="E226" s="3"/>
    </row>
    <row r="227" spans="5:5">
      <c r="E227" s="3"/>
    </row>
    <row r="228" spans="5:5">
      <c r="E228" s="3"/>
    </row>
    <row r="229" spans="5:5">
      <c r="E229" s="3"/>
    </row>
    <row r="230" spans="5:5">
      <c r="E230" s="3"/>
    </row>
    <row r="231" spans="5:5">
      <c r="E231" s="3"/>
    </row>
    <row r="232" spans="5:5">
      <c r="E232" s="3"/>
    </row>
    <row r="233" spans="5:5">
      <c r="E233" s="3"/>
    </row>
    <row r="234" spans="5:5">
      <c r="E234" s="3"/>
    </row>
    <row r="235" spans="5:5">
      <c r="E235" s="3"/>
    </row>
    <row r="236" spans="5:5">
      <c r="E236" s="3"/>
    </row>
    <row r="237" spans="5:5">
      <c r="E237" s="3"/>
    </row>
    <row r="238" spans="5:5">
      <c r="E238" s="3"/>
    </row>
    <row r="239" spans="5:5">
      <c r="E239" s="3"/>
    </row>
    <row r="240" spans="5:5">
      <c r="E240" s="3"/>
    </row>
    <row r="241" spans="5:5">
      <c r="E241" s="3"/>
    </row>
    <row r="242" spans="5:5">
      <c r="E242" s="3"/>
    </row>
    <row r="243" spans="5:5">
      <c r="E243" s="3"/>
    </row>
    <row r="244" spans="5:5">
      <c r="E244" s="3"/>
    </row>
    <row r="245" spans="5:5">
      <c r="E245" s="3"/>
    </row>
    <row r="246" spans="5:5">
      <c r="E246" s="3"/>
    </row>
    <row r="247" spans="5:5">
      <c r="E247" s="3"/>
    </row>
    <row r="248" spans="5:5">
      <c r="E248" s="3"/>
    </row>
    <row r="249" spans="5:5">
      <c r="E249" s="3"/>
    </row>
    <row r="250" spans="5:5">
      <c r="E250" s="3"/>
    </row>
    <row r="251" spans="5:5">
      <c r="E251" s="3"/>
    </row>
    <row r="252" spans="5:5">
      <c r="E252" s="3"/>
    </row>
    <row r="253" spans="5:5">
      <c r="E253" s="3"/>
    </row>
    <row r="254" spans="5:5">
      <c r="E254" s="3"/>
    </row>
    <row r="255" spans="5:5">
      <c r="E255" s="3"/>
    </row>
    <row r="256" spans="5:5">
      <c r="E256" s="3"/>
    </row>
    <row r="257" spans="5:5">
      <c r="E257" s="3"/>
    </row>
    <row r="258" spans="5:5">
      <c r="E258" s="3"/>
    </row>
    <row r="259" spans="5:5">
      <c r="E259" s="3"/>
    </row>
    <row r="260" spans="5:5">
      <c r="E260" s="3"/>
    </row>
    <row r="261" spans="5:5">
      <c r="E261" s="3"/>
    </row>
    <row r="262" spans="5:5">
      <c r="E262" s="2"/>
    </row>
    <row r="263" spans="5:5">
      <c r="E263" s="2"/>
    </row>
    <row r="264" spans="5:5">
      <c r="E264" s="2"/>
    </row>
    <row r="265" spans="5:5">
      <c r="E265" s="2"/>
    </row>
    <row r="266" spans="5:5">
      <c r="E266" s="2"/>
    </row>
  </sheetData>
  <mergeCells count="18">
    <mergeCell ref="H6:H11"/>
    <mergeCell ref="I6:I11"/>
    <mergeCell ref="J6:J11"/>
    <mergeCell ref="K6:K11"/>
    <mergeCell ref="L6:L11"/>
    <mergeCell ref="K1:M1"/>
    <mergeCell ref="C28:S28"/>
    <mergeCell ref="M6:M11"/>
    <mergeCell ref="A2:M2"/>
    <mergeCell ref="A3:M3"/>
    <mergeCell ref="A4:M4"/>
    <mergeCell ref="A6:A11"/>
    <mergeCell ref="B6:B11"/>
    <mergeCell ref="C6:C11"/>
    <mergeCell ref="D6:D11"/>
    <mergeCell ref="E6:E11"/>
    <mergeCell ref="F6:F11"/>
    <mergeCell ref="G6:G11"/>
  </mergeCells>
  <pageMargins left="0.70866141732283472" right="0.31496062992125984" top="0.35433070866141736" bottom="0.35433070866141736" header="0.31496062992125984" footer="0.31496062992125984"/>
  <pageSetup paperSize="9" scale="5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06"/>
  <sheetViews>
    <sheetView topLeftCell="A94" workbookViewId="0">
      <selection activeCell="A100" sqref="A100:Q100"/>
    </sheetView>
  </sheetViews>
  <sheetFormatPr defaultRowHeight="15"/>
  <cols>
    <col min="1" max="1" width="7" customWidth="1"/>
    <col min="2" max="2" width="17.42578125" customWidth="1"/>
    <col min="3" max="3" width="15.85546875" customWidth="1"/>
    <col min="4" max="4" width="15" customWidth="1"/>
    <col min="5" max="5" width="13.7109375" customWidth="1"/>
    <col min="6" max="6" width="10.5703125" customWidth="1"/>
    <col min="7" max="7" width="14.140625" customWidth="1"/>
    <col min="8" max="8" width="15.140625" customWidth="1"/>
    <col min="9" max="9" width="10.7109375" customWidth="1"/>
    <col min="10" max="10" width="11.140625" customWidth="1"/>
    <col min="11" max="11" width="9.85546875" customWidth="1"/>
    <col min="12" max="12" width="10" customWidth="1"/>
    <col min="13" max="13" width="12.28515625" customWidth="1"/>
    <col min="15" max="15" width="11.28515625" customWidth="1"/>
  </cols>
  <sheetData>
    <row r="1" spans="1:18" ht="16.5">
      <c r="B1" s="5"/>
      <c r="C1" s="5"/>
      <c r="D1" s="5"/>
      <c r="E1" s="5"/>
    </row>
    <row r="2" spans="1:18" ht="16.5">
      <c r="B2" s="5"/>
      <c r="C2" s="5"/>
      <c r="D2" s="5"/>
      <c r="E2" s="5"/>
    </row>
    <row r="3" spans="1:18" ht="16.5">
      <c r="B3" s="5"/>
      <c r="C3" s="5"/>
      <c r="D3" s="5"/>
      <c r="E3" s="5"/>
    </row>
    <row r="4" spans="1:18" ht="16.5">
      <c r="B4" s="5"/>
      <c r="C4" s="5"/>
      <c r="D4" s="5"/>
      <c r="E4" s="5"/>
    </row>
    <row r="5" spans="1:18" ht="16.5">
      <c r="B5" s="5"/>
      <c r="C5" s="5"/>
      <c r="D5" s="5"/>
      <c r="E5" s="5"/>
    </row>
    <row r="6" spans="1:18" ht="16.5">
      <c r="B6" s="5"/>
      <c r="C6" s="5"/>
      <c r="D6" s="5"/>
      <c r="E6" s="5"/>
    </row>
    <row r="7" spans="1:18">
      <c r="A7" s="1"/>
      <c r="B7" s="1"/>
      <c r="C7" s="6"/>
      <c r="D7" s="6"/>
      <c r="E7" s="1"/>
      <c r="F7" s="1"/>
      <c r="G7" s="1"/>
      <c r="H7" s="1"/>
      <c r="I7" s="1"/>
      <c r="J7" s="1"/>
      <c r="K7" s="39"/>
      <c r="L7" s="1"/>
      <c r="M7" s="1"/>
      <c r="N7" s="1"/>
      <c r="O7" s="1"/>
      <c r="P7" s="1"/>
      <c r="Q7" s="1"/>
      <c r="R7" s="1"/>
    </row>
    <row r="8" spans="1:18" ht="20.25">
      <c r="A8" s="177" t="s">
        <v>263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</row>
    <row r="9" spans="1:18" ht="20.25">
      <c r="A9" s="177" t="s">
        <v>412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</row>
    <row r="10" spans="1:18" ht="20.25">
      <c r="A10" s="177" t="s">
        <v>493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</row>
    <row r="11" spans="1:18">
      <c r="E11" s="4"/>
      <c r="F11" s="4"/>
      <c r="G11" s="4"/>
      <c r="H11" s="4"/>
      <c r="I11" s="4"/>
      <c r="J11" s="4"/>
      <c r="K11" s="40"/>
      <c r="M11" s="7"/>
      <c r="N11" s="7"/>
      <c r="O11" s="7"/>
      <c r="P11" s="7"/>
      <c r="Q11" s="7"/>
    </row>
    <row r="12" spans="1:18">
      <c r="A12" s="174" t="s">
        <v>0</v>
      </c>
      <c r="B12" s="174" t="s">
        <v>178</v>
      </c>
      <c r="C12" s="174" t="s">
        <v>179</v>
      </c>
      <c r="D12" s="174" t="s">
        <v>180</v>
      </c>
      <c r="E12" s="174" t="s">
        <v>181</v>
      </c>
      <c r="F12" s="174" t="s">
        <v>261</v>
      </c>
      <c r="G12" s="174" t="s">
        <v>182</v>
      </c>
      <c r="H12" s="174" t="s">
        <v>183</v>
      </c>
      <c r="I12" s="174" t="s">
        <v>184</v>
      </c>
      <c r="J12" s="174" t="s">
        <v>185</v>
      </c>
      <c r="K12" s="181" t="s">
        <v>186</v>
      </c>
      <c r="L12" s="178" t="s">
        <v>2</v>
      </c>
      <c r="M12" s="174" t="s">
        <v>3</v>
      </c>
      <c r="N12" s="174" t="s">
        <v>262</v>
      </c>
      <c r="O12" s="174" t="s">
        <v>187</v>
      </c>
      <c r="P12" s="174" t="s">
        <v>188</v>
      </c>
      <c r="Q12" s="172" t="s">
        <v>4</v>
      </c>
      <c r="R12" s="172" t="s">
        <v>417</v>
      </c>
    </row>
    <row r="13" spans="1:18">
      <c r="A13" s="175"/>
      <c r="B13" s="175"/>
      <c r="C13" s="175"/>
      <c r="D13" s="175"/>
      <c r="E13" s="175"/>
      <c r="F13" s="175"/>
      <c r="G13" s="175"/>
      <c r="H13" s="175"/>
      <c r="I13" s="175"/>
      <c r="J13" s="175"/>
      <c r="K13" s="182"/>
      <c r="L13" s="179"/>
      <c r="M13" s="175"/>
      <c r="N13" s="175"/>
      <c r="O13" s="175"/>
      <c r="P13" s="175"/>
      <c r="Q13" s="172"/>
      <c r="R13" s="172"/>
    </row>
    <row r="14" spans="1:18">
      <c r="A14" s="175"/>
      <c r="B14" s="175"/>
      <c r="C14" s="175"/>
      <c r="D14" s="175"/>
      <c r="E14" s="175"/>
      <c r="F14" s="175"/>
      <c r="G14" s="175"/>
      <c r="H14" s="175"/>
      <c r="I14" s="175"/>
      <c r="J14" s="175"/>
      <c r="K14" s="182"/>
      <c r="L14" s="179"/>
      <c r="M14" s="175"/>
      <c r="N14" s="175"/>
      <c r="O14" s="175"/>
      <c r="P14" s="175"/>
      <c r="Q14" s="172"/>
      <c r="R14" s="172"/>
    </row>
    <row r="15" spans="1:18">
      <c r="A15" s="175"/>
      <c r="B15" s="175"/>
      <c r="C15" s="175"/>
      <c r="D15" s="175"/>
      <c r="E15" s="175"/>
      <c r="F15" s="175"/>
      <c r="G15" s="175"/>
      <c r="H15" s="175"/>
      <c r="I15" s="175"/>
      <c r="J15" s="175"/>
      <c r="K15" s="182"/>
      <c r="L15" s="179"/>
      <c r="M15" s="175"/>
      <c r="N15" s="175"/>
      <c r="O15" s="175"/>
      <c r="P15" s="175"/>
      <c r="Q15" s="172"/>
      <c r="R15" s="172"/>
    </row>
    <row r="16" spans="1:18">
      <c r="A16" s="175"/>
      <c r="B16" s="175"/>
      <c r="C16" s="175"/>
      <c r="D16" s="175"/>
      <c r="E16" s="175"/>
      <c r="F16" s="175"/>
      <c r="G16" s="175"/>
      <c r="H16" s="175"/>
      <c r="I16" s="175"/>
      <c r="J16" s="175"/>
      <c r="K16" s="182"/>
      <c r="L16" s="179"/>
      <c r="M16" s="175"/>
      <c r="N16" s="175"/>
      <c r="O16" s="175"/>
      <c r="P16" s="175"/>
      <c r="Q16" s="172"/>
      <c r="R16" s="172"/>
    </row>
    <row r="17" spans="1:18">
      <c r="A17" s="176"/>
      <c r="B17" s="176"/>
      <c r="C17" s="176"/>
      <c r="D17" s="176"/>
      <c r="E17" s="176"/>
      <c r="F17" s="176"/>
      <c r="G17" s="176"/>
      <c r="H17" s="176"/>
      <c r="I17" s="176"/>
      <c r="J17" s="176"/>
      <c r="K17" s="183"/>
      <c r="L17" s="180"/>
      <c r="M17" s="176"/>
      <c r="N17" s="176"/>
      <c r="O17" s="176"/>
      <c r="P17" s="176"/>
      <c r="Q17" s="172"/>
      <c r="R17" s="172"/>
    </row>
    <row r="18" spans="1:18">
      <c r="A18" s="8">
        <v>1</v>
      </c>
      <c r="B18" s="8">
        <v>2</v>
      </c>
      <c r="C18" s="8">
        <v>3</v>
      </c>
      <c r="D18" s="9">
        <v>4</v>
      </c>
      <c r="E18" s="9">
        <v>5</v>
      </c>
      <c r="F18" s="9">
        <v>6</v>
      </c>
      <c r="G18" s="9">
        <v>7</v>
      </c>
      <c r="H18" s="9">
        <v>8</v>
      </c>
      <c r="I18" s="9">
        <v>9</v>
      </c>
      <c r="J18" s="9">
        <v>10</v>
      </c>
      <c r="K18" s="38">
        <v>11</v>
      </c>
      <c r="L18" s="8">
        <v>12</v>
      </c>
      <c r="M18" s="10">
        <v>13</v>
      </c>
      <c r="N18" s="8">
        <v>14</v>
      </c>
      <c r="O18" s="11">
        <v>15</v>
      </c>
      <c r="P18" s="11">
        <v>16</v>
      </c>
      <c r="Q18" s="11">
        <v>17</v>
      </c>
      <c r="R18" s="65">
        <v>18</v>
      </c>
    </row>
    <row r="19" spans="1:18" ht="90">
      <c r="A19" s="12">
        <v>1</v>
      </c>
      <c r="B19" s="12">
        <v>26269892</v>
      </c>
      <c r="C19" s="18" t="s">
        <v>189</v>
      </c>
      <c r="D19" s="34" t="s">
        <v>394</v>
      </c>
      <c r="E19" s="25" t="s">
        <v>25</v>
      </c>
      <c r="F19" s="48">
        <v>32475082</v>
      </c>
      <c r="G19" s="24" t="s">
        <v>24</v>
      </c>
      <c r="H19" s="25" t="s">
        <v>393</v>
      </c>
      <c r="I19" s="25"/>
      <c r="J19" s="18" t="s">
        <v>192</v>
      </c>
      <c r="K19" s="41">
        <v>5</v>
      </c>
      <c r="L19" s="15">
        <v>0.13569999999999999</v>
      </c>
      <c r="M19" s="26" t="s">
        <v>26</v>
      </c>
      <c r="N19" s="22">
        <v>812427.47</v>
      </c>
      <c r="O19" s="51">
        <v>42045</v>
      </c>
      <c r="P19" s="22">
        <v>5</v>
      </c>
      <c r="Q19" s="94">
        <v>40621.370000000003</v>
      </c>
      <c r="R19" s="94">
        <v>40621.370000000003</v>
      </c>
    </row>
    <row r="20" spans="1:18" ht="75">
      <c r="A20" s="12">
        <v>2</v>
      </c>
      <c r="B20" s="60" t="s">
        <v>334</v>
      </c>
      <c r="C20" s="18" t="s">
        <v>190</v>
      </c>
      <c r="D20" s="33" t="s">
        <v>376</v>
      </c>
      <c r="E20" s="20" t="s">
        <v>9</v>
      </c>
      <c r="F20" s="48">
        <v>35145766</v>
      </c>
      <c r="G20" s="18" t="s">
        <v>8</v>
      </c>
      <c r="H20" s="20" t="s">
        <v>375</v>
      </c>
      <c r="I20" s="53">
        <v>39420</v>
      </c>
      <c r="J20" s="18" t="s">
        <v>193</v>
      </c>
      <c r="K20" s="42">
        <v>49</v>
      </c>
      <c r="L20" s="15">
        <v>4</v>
      </c>
      <c r="M20" s="21" t="s">
        <v>10</v>
      </c>
      <c r="N20" s="22">
        <v>1508410.18</v>
      </c>
      <c r="O20" s="22"/>
      <c r="P20" s="22">
        <v>3</v>
      </c>
      <c r="Q20" s="94">
        <v>45252.31</v>
      </c>
      <c r="R20" s="94">
        <v>45252.31</v>
      </c>
    </row>
    <row r="21" spans="1:18" ht="105">
      <c r="A21" s="12">
        <v>3</v>
      </c>
      <c r="B21" s="62">
        <v>26269892</v>
      </c>
      <c r="C21" s="24" t="s">
        <v>189</v>
      </c>
      <c r="D21" s="32" t="s">
        <v>379</v>
      </c>
      <c r="E21" s="14" t="s">
        <v>68</v>
      </c>
      <c r="F21" s="63">
        <v>33909724</v>
      </c>
      <c r="G21" s="13" t="s">
        <v>67</v>
      </c>
      <c r="H21" s="14" t="s">
        <v>380</v>
      </c>
      <c r="I21" s="54">
        <v>38862</v>
      </c>
      <c r="J21" s="13" t="s">
        <v>191</v>
      </c>
      <c r="K21" s="43">
        <v>49</v>
      </c>
      <c r="L21" s="35">
        <v>2.1406999999999998</v>
      </c>
      <c r="M21" s="16" t="s">
        <v>69</v>
      </c>
      <c r="N21" s="17">
        <v>2405926.7200000002</v>
      </c>
      <c r="O21" s="23"/>
      <c r="P21" s="23">
        <v>5</v>
      </c>
      <c r="Q21" s="93">
        <v>172384.65</v>
      </c>
      <c r="R21" s="94">
        <v>172384.7</v>
      </c>
    </row>
    <row r="22" spans="1:18" ht="45">
      <c r="A22" s="12">
        <v>4</v>
      </c>
      <c r="B22" s="22">
        <v>26269892</v>
      </c>
      <c r="C22" s="18" t="s">
        <v>189</v>
      </c>
      <c r="D22" s="18"/>
      <c r="E22" s="27" t="s">
        <v>385</v>
      </c>
      <c r="F22" s="48">
        <v>2461301956</v>
      </c>
      <c r="G22" s="18" t="s">
        <v>381</v>
      </c>
      <c r="H22" s="27" t="s">
        <v>382</v>
      </c>
      <c r="I22" s="52">
        <v>38910</v>
      </c>
      <c r="J22" s="18" t="s">
        <v>383</v>
      </c>
      <c r="K22" s="44" t="s">
        <v>255</v>
      </c>
      <c r="L22" s="15">
        <v>3.7100000000000001E-2</v>
      </c>
      <c r="M22" s="22" t="s">
        <v>384</v>
      </c>
      <c r="N22" s="22">
        <v>78567.100000000006</v>
      </c>
      <c r="O22" s="22"/>
      <c r="P22" s="22">
        <v>5</v>
      </c>
      <c r="Q22" s="94">
        <v>3928.35</v>
      </c>
      <c r="R22" s="94">
        <v>3928.35</v>
      </c>
    </row>
    <row r="23" spans="1:18" ht="45">
      <c r="A23" s="12">
        <v>5</v>
      </c>
      <c r="B23" s="12">
        <v>26269892</v>
      </c>
      <c r="C23" s="18" t="s">
        <v>189</v>
      </c>
      <c r="D23" s="34" t="s">
        <v>359</v>
      </c>
      <c r="E23" s="25" t="s">
        <v>22</v>
      </c>
      <c r="F23" s="48">
        <v>3081910070</v>
      </c>
      <c r="G23" s="24" t="s">
        <v>137</v>
      </c>
      <c r="H23" s="25" t="s">
        <v>358</v>
      </c>
      <c r="I23" s="56">
        <v>40437</v>
      </c>
      <c r="J23" s="18" t="s">
        <v>194</v>
      </c>
      <c r="K23" s="41">
        <v>5</v>
      </c>
      <c r="L23" s="15">
        <v>2.75E-2</v>
      </c>
      <c r="M23" s="26" t="s">
        <v>138</v>
      </c>
      <c r="N23" s="22">
        <v>71230.320000000007</v>
      </c>
      <c r="O23" s="22"/>
      <c r="P23" s="22">
        <v>5</v>
      </c>
      <c r="Q23" s="94">
        <v>5103.6499999999996</v>
      </c>
      <c r="R23" s="94">
        <v>5103.6499999999996</v>
      </c>
    </row>
    <row r="24" spans="1:18" ht="60">
      <c r="A24" s="12">
        <v>6</v>
      </c>
      <c r="B24" s="12">
        <v>26269892</v>
      </c>
      <c r="C24" s="18" t="s">
        <v>189</v>
      </c>
      <c r="D24" s="33" t="s">
        <v>415</v>
      </c>
      <c r="E24" s="20" t="s">
        <v>112</v>
      </c>
      <c r="F24" s="12">
        <v>2207007436</v>
      </c>
      <c r="G24" s="18" t="s">
        <v>111</v>
      </c>
      <c r="H24" s="20" t="s">
        <v>339</v>
      </c>
      <c r="I24" s="53">
        <v>40945</v>
      </c>
      <c r="J24" s="31" t="s">
        <v>195</v>
      </c>
      <c r="K24" s="42">
        <v>5</v>
      </c>
      <c r="L24" s="15">
        <v>1.4800000000000001E-2</v>
      </c>
      <c r="M24" s="21" t="s">
        <v>113</v>
      </c>
      <c r="N24" s="22">
        <v>96662.74</v>
      </c>
      <c r="O24" s="51">
        <v>42051</v>
      </c>
      <c r="P24" s="22">
        <v>5</v>
      </c>
      <c r="Q24" s="94">
        <v>4833.1400000000003</v>
      </c>
      <c r="R24" s="94">
        <v>4833.1400000000003</v>
      </c>
    </row>
    <row r="25" spans="1:18" ht="60">
      <c r="A25" s="12">
        <v>7</v>
      </c>
      <c r="B25" s="12">
        <v>26269892</v>
      </c>
      <c r="C25" s="18" t="s">
        <v>189</v>
      </c>
      <c r="D25" s="33" t="s">
        <v>327</v>
      </c>
      <c r="E25" s="20" t="s">
        <v>103</v>
      </c>
      <c r="F25" s="48">
        <v>2169807360</v>
      </c>
      <c r="G25" s="18" t="s">
        <v>102</v>
      </c>
      <c r="H25" s="20" t="s">
        <v>328</v>
      </c>
      <c r="I25" s="53">
        <v>42047</v>
      </c>
      <c r="J25" s="68" t="s">
        <v>196</v>
      </c>
      <c r="K25" s="42">
        <v>5</v>
      </c>
      <c r="L25" s="15">
        <v>7.4999999999999997E-3</v>
      </c>
      <c r="M25" s="21" t="s">
        <v>75</v>
      </c>
      <c r="N25" s="22">
        <v>44902.04</v>
      </c>
      <c r="O25" s="51">
        <v>42046</v>
      </c>
      <c r="P25" s="22">
        <v>5</v>
      </c>
      <c r="Q25" s="22">
        <v>2245.1</v>
      </c>
      <c r="R25" s="22">
        <v>2245.1</v>
      </c>
    </row>
    <row r="26" spans="1:18" ht="45">
      <c r="A26" s="12">
        <v>8</v>
      </c>
      <c r="B26" s="60" t="s">
        <v>334</v>
      </c>
      <c r="C26" s="18" t="s">
        <v>190</v>
      </c>
      <c r="D26" s="32" t="s">
        <v>416</v>
      </c>
      <c r="E26" s="14" t="s">
        <v>12</v>
      </c>
      <c r="F26" s="48">
        <v>22348319</v>
      </c>
      <c r="G26" s="13" t="s">
        <v>11</v>
      </c>
      <c r="H26" s="14" t="s">
        <v>386</v>
      </c>
      <c r="I26" s="14"/>
      <c r="J26" s="18" t="s">
        <v>197</v>
      </c>
      <c r="K26" s="43">
        <v>5</v>
      </c>
      <c r="L26" s="15">
        <v>6.14</v>
      </c>
      <c r="M26" s="16" t="s">
        <v>13</v>
      </c>
      <c r="N26" s="22">
        <v>197080</v>
      </c>
      <c r="O26" s="23"/>
      <c r="P26" s="23">
        <v>10</v>
      </c>
      <c r="Q26" s="22">
        <v>19708</v>
      </c>
      <c r="R26" s="22">
        <v>24612.92</v>
      </c>
    </row>
    <row r="27" spans="1:18" ht="45">
      <c r="A27" s="12">
        <v>9</v>
      </c>
      <c r="B27" s="60" t="s">
        <v>334</v>
      </c>
      <c r="C27" s="18" t="s">
        <v>190</v>
      </c>
      <c r="D27" s="33" t="s">
        <v>377</v>
      </c>
      <c r="E27" s="20" t="s">
        <v>9</v>
      </c>
      <c r="F27" s="48">
        <v>31729918</v>
      </c>
      <c r="G27" s="18" t="s">
        <v>420</v>
      </c>
      <c r="H27" s="20" t="s">
        <v>378</v>
      </c>
      <c r="I27" s="53">
        <v>39314</v>
      </c>
      <c r="J27" s="18" t="s">
        <v>198</v>
      </c>
      <c r="K27" s="42">
        <v>49</v>
      </c>
      <c r="L27" s="15">
        <v>0.92</v>
      </c>
      <c r="M27" s="21" t="s">
        <v>14</v>
      </c>
      <c r="N27" s="22">
        <v>351779.03</v>
      </c>
      <c r="O27" s="22"/>
      <c r="P27" s="22">
        <v>10</v>
      </c>
      <c r="Q27" s="22">
        <v>35178</v>
      </c>
      <c r="R27" s="22">
        <v>35177.9</v>
      </c>
    </row>
    <row r="28" spans="1:18" ht="45">
      <c r="A28" s="12">
        <v>10</v>
      </c>
      <c r="B28" s="12">
        <v>26269892</v>
      </c>
      <c r="C28" s="18" t="s">
        <v>189</v>
      </c>
      <c r="D28" s="34" t="s">
        <v>390</v>
      </c>
      <c r="E28" s="25" t="s">
        <v>46</v>
      </c>
      <c r="F28" s="49" t="s">
        <v>264</v>
      </c>
      <c r="G28" s="24" t="s">
        <v>418</v>
      </c>
      <c r="H28" s="25" t="s">
        <v>387</v>
      </c>
      <c r="I28" s="25"/>
      <c r="J28" s="18" t="s">
        <v>199</v>
      </c>
      <c r="K28" s="41">
        <v>10</v>
      </c>
      <c r="L28" s="15">
        <v>0.27679999999999999</v>
      </c>
      <c r="M28" s="26" t="s">
        <v>47</v>
      </c>
      <c r="N28" s="22">
        <v>890149.48</v>
      </c>
      <c r="O28" s="22"/>
      <c r="P28" s="22">
        <v>5</v>
      </c>
      <c r="Q28" s="22">
        <v>44507.47</v>
      </c>
      <c r="R28" s="22">
        <v>44506.67</v>
      </c>
    </row>
    <row r="29" spans="1:18" ht="60">
      <c r="A29" s="12">
        <v>11</v>
      </c>
      <c r="B29" s="12">
        <v>26269892</v>
      </c>
      <c r="C29" s="18" t="s">
        <v>189</v>
      </c>
      <c r="D29" s="18" t="s">
        <v>291</v>
      </c>
      <c r="E29" s="27" t="s">
        <v>127</v>
      </c>
      <c r="F29" s="48">
        <v>2248402925</v>
      </c>
      <c r="G29" s="18" t="s">
        <v>126</v>
      </c>
      <c r="H29" s="27" t="s">
        <v>292</v>
      </c>
      <c r="I29" s="52">
        <v>41702</v>
      </c>
      <c r="J29" s="70" t="s">
        <v>200</v>
      </c>
      <c r="K29" s="44">
        <v>5</v>
      </c>
      <c r="L29" s="15">
        <v>8.3000000000000001E-3</v>
      </c>
      <c r="M29" s="21" t="s">
        <v>75</v>
      </c>
      <c r="N29" s="22">
        <v>54209.5</v>
      </c>
      <c r="O29" s="51">
        <v>42051</v>
      </c>
      <c r="P29" s="22">
        <v>5</v>
      </c>
      <c r="Q29" s="22">
        <v>2710.48</v>
      </c>
      <c r="R29" s="22">
        <v>2710.48</v>
      </c>
    </row>
    <row r="30" spans="1:18" ht="60">
      <c r="A30" s="12">
        <v>12</v>
      </c>
      <c r="B30" s="12">
        <v>26269892</v>
      </c>
      <c r="C30" s="18" t="s">
        <v>189</v>
      </c>
      <c r="D30" s="18"/>
      <c r="E30" s="27" t="s">
        <v>401</v>
      </c>
      <c r="F30" s="48">
        <v>2348919851</v>
      </c>
      <c r="G30" s="18" t="s">
        <v>402</v>
      </c>
      <c r="H30" s="27" t="s">
        <v>403</v>
      </c>
      <c r="I30" s="52">
        <v>38322</v>
      </c>
      <c r="J30" s="70" t="s">
        <v>404</v>
      </c>
      <c r="K30" s="44" t="s">
        <v>257</v>
      </c>
      <c r="L30" s="15">
        <v>0.1</v>
      </c>
      <c r="M30" s="21" t="s">
        <v>356</v>
      </c>
      <c r="N30" s="22">
        <v>125742.18</v>
      </c>
      <c r="O30" s="51"/>
      <c r="P30" s="22">
        <v>5</v>
      </c>
      <c r="Q30" s="22">
        <v>6287.11</v>
      </c>
      <c r="R30" s="22">
        <v>6287.11</v>
      </c>
    </row>
    <row r="31" spans="1:18" ht="30">
      <c r="A31" s="12">
        <v>13</v>
      </c>
      <c r="B31" s="12">
        <v>26269892</v>
      </c>
      <c r="C31" s="18" t="s">
        <v>189</v>
      </c>
      <c r="D31" s="18" t="s">
        <v>322</v>
      </c>
      <c r="E31" s="27" t="s">
        <v>323</v>
      </c>
      <c r="F31" s="48">
        <v>2325308946</v>
      </c>
      <c r="G31" s="18" t="s">
        <v>321</v>
      </c>
      <c r="H31" s="27" t="s">
        <v>324</v>
      </c>
      <c r="I31" s="52">
        <v>41955</v>
      </c>
      <c r="J31" s="68" t="s">
        <v>325</v>
      </c>
      <c r="K31" s="44">
        <v>10</v>
      </c>
      <c r="L31" s="15">
        <v>1.5900000000000001E-2</v>
      </c>
      <c r="M31" s="22" t="s">
        <v>326</v>
      </c>
      <c r="N31" s="22">
        <v>166.26</v>
      </c>
      <c r="O31" s="22"/>
      <c r="P31" s="22">
        <v>5</v>
      </c>
      <c r="Q31" s="22">
        <v>8.31</v>
      </c>
      <c r="R31" s="22">
        <v>8.31</v>
      </c>
    </row>
    <row r="32" spans="1:18" ht="75">
      <c r="A32" s="12">
        <v>14</v>
      </c>
      <c r="B32" s="58">
        <v>26269892</v>
      </c>
      <c r="C32" s="30" t="s">
        <v>189</v>
      </c>
      <c r="D32" s="32" t="s">
        <v>280</v>
      </c>
      <c r="E32" s="14" t="s">
        <v>149</v>
      </c>
      <c r="F32" s="71" t="s">
        <v>266</v>
      </c>
      <c r="G32" s="13" t="s">
        <v>148</v>
      </c>
      <c r="H32" s="14" t="s">
        <v>279</v>
      </c>
      <c r="I32" s="54">
        <v>42384</v>
      </c>
      <c r="J32" s="72">
        <v>42405</v>
      </c>
      <c r="K32" s="43">
        <v>1</v>
      </c>
      <c r="L32" s="36">
        <v>2.4E-2</v>
      </c>
      <c r="M32" s="16" t="s">
        <v>150</v>
      </c>
      <c r="N32" s="29">
        <v>78312.47</v>
      </c>
      <c r="O32" s="73">
        <v>42054</v>
      </c>
      <c r="P32" s="23">
        <v>5</v>
      </c>
      <c r="Q32" s="29">
        <v>5611.09</v>
      </c>
      <c r="R32" s="29">
        <v>5611.09</v>
      </c>
    </row>
    <row r="33" spans="1:18" ht="90">
      <c r="A33" s="12">
        <v>15</v>
      </c>
      <c r="B33" s="12">
        <v>26269892</v>
      </c>
      <c r="C33" s="18" t="s">
        <v>189</v>
      </c>
      <c r="D33" s="33"/>
      <c r="E33" s="20" t="s">
        <v>140</v>
      </c>
      <c r="F33" s="50" t="s">
        <v>267</v>
      </c>
      <c r="G33" s="18" t="s">
        <v>139</v>
      </c>
      <c r="H33" s="20"/>
      <c r="I33" s="20"/>
      <c r="J33" s="70" t="s">
        <v>201</v>
      </c>
      <c r="K33" s="42">
        <v>5</v>
      </c>
      <c r="L33" s="15">
        <v>0.28749999999999998</v>
      </c>
      <c r="M33" s="21" t="s">
        <v>141</v>
      </c>
      <c r="N33" s="22">
        <v>995994.74</v>
      </c>
      <c r="O33" s="22"/>
      <c r="P33" s="22">
        <v>5</v>
      </c>
      <c r="Q33" s="22">
        <v>49799.74</v>
      </c>
      <c r="R33" s="22">
        <v>49799.74</v>
      </c>
    </row>
    <row r="34" spans="1:18" ht="45">
      <c r="A34" s="12">
        <v>16</v>
      </c>
      <c r="B34" s="12">
        <v>26269892</v>
      </c>
      <c r="C34" s="18" t="s">
        <v>189</v>
      </c>
      <c r="D34" s="32"/>
      <c r="E34" s="14" t="s">
        <v>44</v>
      </c>
      <c r="F34" s="50" t="s">
        <v>268</v>
      </c>
      <c r="G34" s="13" t="s">
        <v>43</v>
      </c>
      <c r="H34" s="14"/>
      <c r="I34" s="14"/>
      <c r="J34" s="18" t="s">
        <v>202</v>
      </c>
      <c r="K34" s="43">
        <v>10</v>
      </c>
      <c r="L34" s="15">
        <v>1.1636</v>
      </c>
      <c r="M34" s="16" t="s">
        <v>45</v>
      </c>
      <c r="N34" s="22">
        <v>2205441.31</v>
      </c>
      <c r="O34" s="51">
        <v>42052</v>
      </c>
      <c r="P34" s="22">
        <v>5</v>
      </c>
      <c r="Q34" s="22">
        <v>110272.06</v>
      </c>
      <c r="R34" s="22">
        <v>110272.06</v>
      </c>
    </row>
    <row r="35" spans="1:18" ht="60">
      <c r="A35" s="12">
        <v>17</v>
      </c>
      <c r="B35" s="12">
        <v>26269892</v>
      </c>
      <c r="C35" s="18" t="s">
        <v>189</v>
      </c>
      <c r="D35" s="33"/>
      <c r="E35" s="20" t="s">
        <v>1</v>
      </c>
      <c r="F35" s="48">
        <v>2213306507</v>
      </c>
      <c r="G35" s="18" t="s">
        <v>253</v>
      </c>
      <c r="H35" s="20"/>
      <c r="I35" s="20"/>
      <c r="J35" s="18" t="s">
        <v>256</v>
      </c>
      <c r="K35" s="42" t="s">
        <v>255</v>
      </c>
      <c r="L35" s="15">
        <v>5.1999999999999998E-3</v>
      </c>
      <c r="M35" s="21" t="s">
        <v>75</v>
      </c>
      <c r="N35" s="22">
        <v>31132.080000000002</v>
      </c>
      <c r="O35" s="51">
        <v>42051</v>
      </c>
      <c r="P35" s="22">
        <v>5</v>
      </c>
      <c r="Q35" s="22">
        <v>1556.6</v>
      </c>
      <c r="R35" s="22">
        <v>1556.6</v>
      </c>
    </row>
    <row r="36" spans="1:18" ht="90">
      <c r="A36" s="12">
        <v>18</v>
      </c>
      <c r="B36" s="60" t="s">
        <v>334</v>
      </c>
      <c r="C36" s="18" t="s">
        <v>190</v>
      </c>
      <c r="D36" s="33"/>
      <c r="E36" s="20" t="s">
        <v>89</v>
      </c>
      <c r="F36" s="50" t="s">
        <v>265</v>
      </c>
      <c r="G36" s="18" t="s">
        <v>88</v>
      </c>
      <c r="H36" s="20"/>
      <c r="I36" s="20"/>
      <c r="J36" s="18" t="s">
        <v>203</v>
      </c>
      <c r="K36" s="42">
        <v>49</v>
      </c>
      <c r="L36" s="15">
        <v>1.0882000000000001</v>
      </c>
      <c r="M36" s="21" t="s">
        <v>254</v>
      </c>
      <c r="N36" s="22">
        <v>356029</v>
      </c>
      <c r="O36" s="22"/>
      <c r="P36" s="22">
        <v>8</v>
      </c>
      <c r="Q36" s="22">
        <v>28482</v>
      </c>
      <c r="R36" s="22">
        <v>28482</v>
      </c>
    </row>
    <row r="37" spans="1:18" ht="75">
      <c r="A37" s="12">
        <v>19</v>
      </c>
      <c r="B37" s="12">
        <v>26269892</v>
      </c>
      <c r="C37" s="18" t="s">
        <v>189</v>
      </c>
      <c r="D37" s="33" t="s">
        <v>313</v>
      </c>
      <c r="E37" s="20" t="s">
        <v>52</v>
      </c>
      <c r="F37" s="12">
        <v>39611010</v>
      </c>
      <c r="G37" s="18" t="s">
        <v>51</v>
      </c>
      <c r="H37" s="20" t="s">
        <v>314</v>
      </c>
      <c r="I37" s="53">
        <v>42139</v>
      </c>
      <c r="J37" s="18" t="s">
        <v>204</v>
      </c>
      <c r="K37" s="42">
        <v>5</v>
      </c>
      <c r="L37" s="15">
        <v>0.63229999999999997</v>
      </c>
      <c r="M37" s="21" t="s">
        <v>53</v>
      </c>
      <c r="N37" s="22">
        <v>922578.74</v>
      </c>
      <c r="O37" s="51">
        <v>42055</v>
      </c>
      <c r="P37" s="22">
        <v>5.5</v>
      </c>
      <c r="Q37" s="22">
        <v>50510</v>
      </c>
      <c r="R37" s="22">
        <v>50741.83</v>
      </c>
    </row>
    <row r="38" spans="1:18" ht="90">
      <c r="A38" s="12">
        <v>20</v>
      </c>
      <c r="B38" s="22">
        <v>26269892</v>
      </c>
      <c r="C38" s="18" t="s">
        <v>189</v>
      </c>
      <c r="D38" s="18" t="s">
        <v>364</v>
      </c>
      <c r="E38" s="27" t="s">
        <v>365</v>
      </c>
      <c r="F38" s="22">
        <v>2918609396</v>
      </c>
      <c r="G38" s="18" t="s">
        <v>366</v>
      </c>
      <c r="H38" s="27" t="s">
        <v>367</v>
      </c>
      <c r="I38" s="52">
        <v>39843</v>
      </c>
      <c r="J38" s="18" t="s">
        <v>368</v>
      </c>
      <c r="K38" s="44">
        <v>5</v>
      </c>
      <c r="L38" s="15">
        <v>8.3699999999999997E-2</v>
      </c>
      <c r="M38" s="22" t="s">
        <v>369</v>
      </c>
      <c r="N38" s="22">
        <v>110785.48</v>
      </c>
      <c r="O38" s="51"/>
      <c r="P38" s="22">
        <v>5</v>
      </c>
      <c r="Q38" s="22">
        <v>5539.27</v>
      </c>
      <c r="R38" s="22">
        <v>5539.27</v>
      </c>
    </row>
    <row r="39" spans="1:18" ht="45">
      <c r="A39" s="12">
        <v>21</v>
      </c>
      <c r="B39" s="58">
        <v>26269892</v>
      </c>
      <c r="C39" s="30" t="s">
        <v>189</v>
      </c>
      <c r="D39" s="14" t="s">
        <v>332</v>
      </c>
      <c r="E39" s="14" t="s">
        <v>160</v>
      </c>
      <c r="F39" s="61">
        <v>2166715656</v>
      </c>
      <c r="G39" s="74" t="s">
        <v>159</v>
      </c>
      <c r="H39" s="14" t="s">
        <v>331</v>
      </c>
      <c r="I39" s="54">
        <v>41114</v>
      </c>
      <c r="J39" s="75" t="s">
        <v>205</v>
      </c>
      <c r="K39" s="43">
        <v>5</v>
      </c>
      <c r="L39" s="36">
        <v>6.4000000000000003E-3</v>
      </c>
      <c r="M39" s="16" t="s">
        <v>161</v>
      </c>
      <c r="N39" s="29">
        <v>42453.23</v>
      </c>
      <c r="O39" s="59">
        <v>42051</v>
      </c>
      <c r="P39" s="29">
        <v>5</v>
      </c>
      <c r="Q39" s="29">
        <v>2122.66</v>
      </c>
      <c r="R39" s="29">
        <v>2122.66</v>
      </c>
    </row>
    <row r="40" spans="1:18" ht="45">
      <c r="A40" s="12">
        <v>22</v>
      </c>
      <c r="B40" s="60" t="s">
        <v>334</v>
      </c>
      <c r="C40" s="24" t="s">
        <v>190</v>
      </c>
      <c r="D40" s="33" t="s">
        <v>335</v>
      </c>
      <c r="E40" s="25" t="s">
        <v>9</v>
      </c>
      <c r="F40" s="48">
        <v>38224943</v>
      </c>
      <c r="G40" s="24" t="s">
        <v>17</v>
      </c>
      <c r="H40" s="25"/>
      <c r="I40" s="56">
        <v>40998</v>
      </c>
      <c r="J40" s="24" t="s">
        <v>206</v>
      </c>
      <c r="K40" s="41">
        <v>49</v>
      </c>
      <c r="L40" s="35">
        <v>41.249600000000001</v>
      </c>
      <c r="M40" s="26" t="s">
        <v>16</v>
      </c>
      <c r="N40" s="17">
        <v>454246.74</v>
      </c>
      <c r="O40" s="17"/>
      <c r="P40" s="17">
        <v>6</v>
      </c>
      <c r="Q40" s="17">
        <v>27254.799999999999</v>
      </c>
      <c r="R40" s="22">
        <v>89625.88</v>
      </c>
    </row>
    <row r="41" spans="1:18" ht="45">
      <c r="A41" s="12">
        <v>23</v>
      </c>
      <c r="B41" s="60" t="s">
        <v>334</v>
      </c>
      <c r="C41" s="18" t="s">
        <v>190</v>
      </c>
      <c r="D41" s="33" t="s">
        <v>336</v>
      </c>
      <c r="E41" s="20" t="s">
        <v>9</v>
      </c>
      <c r="F41" s="48">
        <v>38224959</v>
      </c>
      <c r="G41" s="18" t="s">
        <v>15</v>
      </c>
      <c r="H41" s="20"/>
      <c r="I41" s="53">
        <v>40998</v>
      </c>
      <c r="J41" s="18" t="s">
        <v>207</v>
      </c>
      <c r="K41" s="42">
        <v>49</v>
      </c>
      <c r="L41" s="15">
        <v>10.013</v>
      </c>
      <c r="M41" s="21" t="s">
        <v>16</v>
      </c>
      <c r="N41" s="22">
        <v>127761.22</v>
      </c>
      <c r="O41" s="22"/>
      <c r="P41" s="22">
        <v>6</v>
      </c>
      <c r="Q41" s="22">
        <v>7660.27</v>
      </c>
      <c r="R41" s="22">
        <v>15994.04</v>
      </c>
    </row>
    <row r="42" spans="1:18" ht="75">
      <c r="A42" s="12">
        <v>24</v>
      </c>
      <c r="B42" s="12">
        <v>26269892</v>
      </c>
      <c r="C42" s="18" t="s">
        <v>189</v>
      </c>
      <c r="D42" s="33" t="s">
        <v>370</v>
      </c>
      <c r="E42" s="20" t="s">
        <v>61</v>
      </c>
      <c r="F42" s="48">
        <v>23957545</v>
      </c>
      <c r="G42" s="18" t="s">
        <v>60</v>
      </c>
      <c r="H42" s="20" t="s">
        <v>61</v>
      </c>
      <c r="I42" s="53">
        <v>39892</v>
      </c>
      <c r="J42" s="18" t="s">
        <v>208</v>
      </c>
      <c r="K42" s="42">
        <v>5</v>
      </c>
      <c r="L42" s="15">
        <v>1.4613</v>
      </c>
      <c r="M42" s="21" t="s">
        <v>62</v>
      </c>
      <c r="N42" s="22">
        <v>2353488.94</v>
      </c>
      <c r="O42" s="22"/>
      <c r="P42" s="22">
        <v>5</v>
      </c>
      <c r="Q42" s="22">
        <v>117674.45</v>
      </c>
      <c r="R42" s="22">
        <v>143307.9</v>
      </c>
    </row>
    <row r="43" spans="1:18" ht="30">
      <c r="A43" s="12">
        <v>25</v>
      </c>
      <c r="B43" s="12">
        <v>26269892</v>
      </c>
      <c r="C43" s="18" t="s">
        <v>189</v>
      </c>
      <c r="D43" s="34" t="s">
        <v>320</v>
      </c>
      <c r="E43" s="25" t="s">
        <v>58</v>
      </c>
      <c r="F43" s="48">
        <v>32115051</v>
      </c>
      <c r="G43" s="24" t="s">
        <v>57</v>
      </c>
      <c r="H43" s="25" t="s">
        <v>58</v>
      </c>
      <c r="I43" s="56">
        <v>42121</v>
      </c>
      <c r="J43" s="18" t="s">
        <v>209</v>
      </c>
      <c r="K43" s="41">
        <v>3</v>
      </c>
      <c r="L43" s="15">
        <v>0.9718</v>
      </c>
      <c r="M43" s="26" t="s">
        <v>59</v>
      </c>
      <c r="N43" s="22">
        <v>1299228.19</v>
      </c>
      <c r="O43" s="51">
        <v>42044</v>
      </c>
      <c r="P43" s="22">
        <v>5</v>
      </c>
      <c r="Q43" s="22">
        <v>93089.7</v>
      </c>
      <c r="R43" s="22">
        <v>93093.58</v>
      </c>
    </row>
    <row r="44" spans="1:18" ht="45">
      <c r="A44" s="12">
        <v>26</v>
      </c>
      <c r="B44" s="12">
        <v>26269892</v>
      </c>
      <c r="C44" s="18" t="s">
        <v>189</v>
      </c>
      <c r="D44" s="33" t="s">
        <v>305</v>
      </c>
      <c r="E44" s="20" t="s">
        <v>171</v>
      </c>
      <c r="F44" s="48">
        <v>2750513593</v>
      </c>
      <c r="G44" s="18" t="s">
        <v>170</v>
      </c>
      <c r="H44" s="20" t="s">
        <v>306</v>
      </c>
      <c r="I44" s="53">
        <v>41624</v>
      </c>
      <c r="J44" s="18" t="s">
        <v>210</v>
      </c>
      <c r="K44" s="42">
        <v>5</v>
      </c>
      <c r="L44" s="15">
        <v>5.8799999999999998E-2</v>
      </c>
      <c r="M44" s="21" t="s">
        <v>172</v>
      </c>
      <c r="N44" s="22">
        <v>384038.44</v>
      </c>
      <c r="O44" s="51">
        <v>42054</v>
      </c>
      <c r="P44" s="22">
        <v>5</v>
      </c>
      <c r="Q44" s="22">
        <v>19201.919999999998</v>
      </c>
      <c r="R44" s="22">
        <v>19201.919999999998</v>
      </c>
    </row>
    <row r="45" spans="1:18" ht="45">
      <c r="A45" s="12">
        <v>27</v>
      </c>
      <c r="B45" s="12">
        <v>26269892</v>
      </c>
      <c r="C45" s="18" t="s">
        <v>189</v>
      </c>
      <c r="D45" s="34" t="s">
        <v>283</v>
      </c>
      <c r="E45" s="25" t="s">
        <v>96</v>
      </c>
      <c r="F45" s="46">
        <v>3300715037</v>
      </c>
      <c r="G45" s="24" t="s">
        <v>95</v>
      </c>
      <c r="H45" s="25" t="s">
        <v>284</v>
      </c>
      <c r="I45" s="56">
        <v>41866</v>
      </c>
      <c r="J45" s="18" t="s">
        <v>211</v>
      </c>
      <c r="K45" s="41">
        <v>5</v>
      </c>
      <c r="L45" s="15">
        <v>4.1999999999999997E-3</v>
      </c>
      <c r="M45" s="26" t="s">
        <v>97</v>
      </c>
      <c r="N45" s="22">
        <v>21513.29</v>
      </c>
      <c r="O45" s="51">
        <v>42048</v>
      </c>
      <c r="P45" s="22">
        <v>5</v>
      </c>
      <c r="Q45" s="22">
        <v>1075.6600000000001</v>
      </c>
      <c r="R45" s="22">
        <v>1075.6600000000001</v>
      </c>
    </row>
    <row r="46" spans="1:18" ht="45">
      <c r="A46" s="12">
        <v>28</v>
      </c>
      <c r="B46" s="12">
        <v>26269892</v>
      </c>
      <c r="C46" s="18" t="s">
        <v>189</v>
      </c>
      <c r="D46" s="18"/>
      <c r="E46" s="27" t="s">
        <v>19</v>
      </c>
      <c r="F46" s="48">
        <v>19324053</v>
      </c>
      <c r="G46" s="18" t="s">
        <v>18</v>
      </c>
      <c r="H46" s="27" t="s">
        <v>392</v>
      </c>
      <c r="I46" s="52">
        <v>38428</v>
      </c>
      <c r="J46" s="18" t="s">
        <v>258</v>
      </c>
      <c r="K46" s="44" t="s">
        <v>257</v>
      </c>
      <c r="L46" s="15">
        <v>2.3099999999999999E-2</v>
      </c>
      <c r="M46" s="22" t="s">
        <v>20</v>
      </c>
      <c r="N46" s="22">
        <v>150872.24</v>
      </c>
      <c r="O46" s="51">
        <v>42051</v>
      </c>
      <c r="P46" s="22">
        <v>5</v>
      </c>
      <c r="Q46" s="22">
        <v>7543.61</v>
      </c>
      <c r="R46" s="22">
        <v>4730.9799999999996</v>
      </c>
    </row>
    <row r="47" spans="1:18" ht="60">
      <c r="A47" s="12">
        <v>29</v>
      </c>
      <c r="B47" s="12">
        <v>26269892</v>
      </c>
      <c r="C47" s="18" t="s">
        <v>189</v>
      </c>
      <c r="D47" s="33" t="s">
        <v>357</v>
      </c>
      <c r="E47" s="20" t="s">
        <v>352</v>
      </c>
      <c r="F47" s="48">
        <v>2438613427</v>
      </c>
      <c r="G47" s="18" t="s">
        <v>353</v>
      </c>
      <c r="H47" s="20" t="s">
        <v>354</v>
      </c>
      <c r="I47" s="53">
        <v>40225</v>
      </c>
      <c r="J47" s="37" t="s">
        <v>355</v>
      </c>
      <c r="K47" s="42">
        <v>10</v>
      </c>
      <c r="L47" s="15">
        <v>4.0099999999999997E-2</v>
      </c>
      <c r="M47" s="21" t="s">
        <v>356</v>
      </c>
      <c r="N47" s="22">
        <v>96030.48</v>
      </c>
      <c r="O47" s="51"/>
      <c r="P47" s="22">
        <v>5</v>
      </c>
      <c r="Q47" s="22">
        <v>4801.5200000000004</v>
      </c>
      <c r="R47" s="22">
        <v>4801.5200000000004</v>
      </c>
    </row>
    <row r="48" spans="1:18" ht="60">
      <c r="A48" s="12">
        <v>30</v>
      </c>
      <c r="B48" s="12">
        <v>26269892</v>
      </c>
      <c r="C48" s="18" t="s">
        <v>189</v>
      </c>
      <c r="D48" s="33" t="s">
        <v>281</v>
      </c>
      <c r="E48" s="20" t="s">
        <v>166</v>
      </c>
      <c r="F48" s="46">
        <v>2726022585</v>
      </c>
      <c r="G48" s="18" t="s">
        <v>168</v>
      </c>
      <c r="H48" s="20" t="s">
        <v>282</v>
      </c>
      <c r="I48" s="53">
        <v>41828</v>
      </c>
      <c r="J48" s="18" t="s">
        <v>212</v>
      </c>
      <c r="K48" s="42">
        <v>5</v>
      </c>
      <c r="L48" s="15">
        <v>7.1499999999999994E-2</v>
      </c>
      <c r="M48" s="21" t="s">
        <v>169</v>
      </c>
      <c r="N48" s="22">
        <v>466985.51</v>
      </c>
      <c r="O48" s="51">
        <v>42045</v>
      </c>
      <c r="P48" s="22">
        <v>5</v>
      </c>
      <c r="Q48" s="22">
        <v>23349.27</v>
      </c>
      <c r="R48" s="22">
        <v>23349.27</v>
      </c>
    </row>
    <row r="49" spans="1:18" ht="60">
      <c r="A49" s="12">
        <v>32</v>
      </c>
      <c r="B49" s="12">
        <v>26269892</v>
      </c>
      <c r="C49" s="18" t="s">
        <v>189</v>
      </c>
      <c r="D49" s="34"/>
      <c r="E49" s="25" t="s">
        <v>152</v>
      </c>
      <c r="F49" s="48">
        <v>2628204183</v>
      </c>
      <c r="G49" s="24" t="s">
        <v>151</v>
      </c>
      <c r="H49" s="25"/>
      <c r="I49" s="25"/>
      <c r="J49" s="18" t="s">
        <v>213</v>
      </c>
      <c r="K49" s="41">
        <v>5</v>
      </c>
      <c r="L49" s="15">
        <v>2.9000000000000001E-2</v>
      </c>
      <c r="M49" s="26" t="s">
        <v>75</v>
      </c>
      <c r="N49" s="22">
        <v>94627.57</v>
      </c>
      <c r="O49" s="22"/>
      <c r="P49" s="22">
        <v>5</v>
      </c>
      <c r="Q49" s="22">
        <v>6780.06</v>
      </c>
      <c r="R49" s="22">
        <v>6780.06</v>
      </c>
    </row>
    <row r="50" spans="1:18" ht="60">
      <c r="A50" s="12">
        <v>33</v>
      </c>
      <c r="B50" s="12">
        <v>26269892</v>
      </c>
      <c r="C50" s="18" t="s">
        <v>189</v>
      </c>
      <c r="D50" s="33" t="s">
        <v>349</v>
      </c>
      <c r="E50" s="20" t="s">
        <v>348</v>
      </c>
      <c r="F50" s="48">
        <v>2628204183</v>
      </c>
      <c r="G50" s="18" t="s">
        <v>125</v>
      </c>
      <c r="H50" s="20" t="s">
        <v>350</v>
      </c>
      <c r="I50" s="53">
        <v>40598</v>
      </c>
      <c r="J50" s="76" t="s">
        <v>214</v>
      </c>
      <c r="K50" s="42">
        <v>5</v>
      </c>
      <c r="L50" s="15">
        <v>7.7999999999999996E-3</v>
      </c>
      <c r="M50" s="21" t="s">
        <v>75</v>
      </c>
      <c r="N50" s="22">
        <v>35550.51</v>
      </c>
      <c r="O50" s="22"/>
      <c r="P50" s="22">
        <v>5</v>
      </c>
      <c r="Q50" s="22">
        <v>2547.19</v>
      </c>
      <c r="R50" s="22">
        <v>2547.19</v>
      </c>
    </row>
    <row r="51" spans="1:18" ht="45">
      <c r="A51" s="12">
        <v>34</v>
      </c>
      <c r="B51" s="12">
        <v>26269892</v>
      </c>
      <c r="C51" s="18" t="s">
        <v>189</v>
      </c>
      <c r="D51" s="33" t="s">
        <v>297</v>
      </c>
      <c r="E51" s="20" t="s">
        <v>154</v>
      </c>
      <c r="F51" s="48">
        <v>2043311852</v>
      </c>
      <c r="G51" s="18" t="s">
        <v>153</v>
      </c>
      <c r="H51" s="20" t="s">
        <v>298</v>
      </c>
      <c r="I51" s="53">
        <v>41730</v>
      </c>
      <c r="J51" s="18" t="s">
        <v>215</v>
      </c>
      <c r="K51" s="42">
        <v>5</v>
      </c>
      <c r="L51" s="15">
        <v>0.05</v>
      </c>
      <c r="M51" s="21" t="s">
        <v>155</v>
      </c>
      <c r="N51" s="22">
        <v>152853.6</v>
      </c>
      <c r="O51" s="51">
        <v>42117</v>
      </c>
      <c r="P51" s="22">
        <v>5</v>
      </c>
      <c r="Q51" s="22">
        <v>7642.7</v>
      </c>
      <c r="R51" s="22">
        <v>7642.7</v>
      </c>
    </row>
    <row r="52" spans="1:18" ht="90">
      <c r="A52" s="12">
        <v>35</v>
      </c>
      <c r="B52" s="12">
        <v>26269892</v>
      </c>
      <c r="C52" s="18" t="s">
        <v>189</v>
      </c>
      <c r="D52" s="33" t="s">
        <v>308</v>
      </c>
      <c r="E52" s="20" t="s">
        <v>132</v>
      </c>
      <c r="F52" s="12">
        <v>3031023225</v>
      </c>
      <c r="G52" s="18" t="s">
        <v>131</v>
      </c>
      <c r="H52" s="20" t="s">
        <v>309</v>
      </c>
      <c r="I52" s="53">
        <v>42320</v>
      </c>
      <c r="J52" s="18" t="s">
        <v>216</v>
      </c>
      <c r="K52" s="42">
        <v>5</v>
      </c>
      <c r="L52" s="15">
        <v>0.125</v>
      </c>
      <c r="M52" s="21" t="s">
        <v>133</v>
      </c>
      <c r="N52" s="22">
        <v>388529.03</v>
      </c>
      <c r="O52" s="51">
        <v>42319</v>
      </c>
      <c r="P52" s="22">
        <v>5</v>
      </c>
      <c r="Q52" s="22">
        <v>27838.1</v>
      </c>
      <c r="R52" s="22">
        <v>27838.1</v>
      </c>
    </row>
    <row r="53" spans="1:18" ht="60">
      <c r="A53" s="12">
        <v>36</v>
      </c>
      <c r="B53" s="12">
        <v>26269892</v>
      </c>
      <c r="C53" s="18" t="s">
        <v>189</v>
      </c>
      <c r="D53" s="33" t="s">
        <v>310</v>
      </c>
      <c r="E53" s="20" t="s">
        <v>122</v>
      </c>
      <c r="F53" s="12">
        <v>2681607444</v>
      </c>
      <c r="G53" s="18" t="s">
        <v>121</v>
      </c>
      <c r="H53" s="20" t="s">
        <v>311</v>
      </c>
      <c r="I53" s="53">
        <v>42046</v>
      </c>
      <c r="J53" s="18" t="s">
        <v>217</v>
      </c>
      <c r="K53" s="42">
        <v>5</v>
      </c>
      <c r="L53" s="15">
        <v>1.0800000000000001E-2</v>
      </c>
      <c r="M53" s="21" t="s">
        <v>123</v>
      </c>
      <c r="N53" s="22">
        <v>56112.639999999999</v>
      </c>
      <c r="O53" s="22"/>
      <c r="P53" s="22">
        <v>5</v>
      </c>
      <c r="Q53" s="22">
        <v>2805.63</v>
      </c>
      <c r="R53" s="22">
        <v>2805.63</v>
      </c>
    </row>
    <row r="54" spans="1:18" ht="60">
      <c r="A54" s="12">
        <v>37</v>
      </c>
      <c r="B54" s="12">
        <v>26269892</v>
      </c>
      <c r="C54" s="18" t="s">
        <v>189</v>
      </c>
      <c r="D54" s="34"/>
      <c r="E54" s="25" t="s">
        <v>341</v>
      </c>
      <c r="F54" s="48">
        <v>2359405487</v>
      </c>
      <c r="G54" s="24" t="s">
        <v>124</v>
      </c>
      <c r="H54" s="25" t="s">
        <v>342</v>
      </c>
      <c r="I54" s="56">
        <v>40833</v>
      </c>
      <c r="J54" s="18" t="s">
        <v>218</v>
      </c>
      <c r="K54" s="41">
        <v>5</v>
      </c>
      <c r="L54" s="15">
        <v>9.5999999999999992E-3</v>
      </c>
      <c r="M54" s="26" t="s">
        <v>75</v>
      </c>
      <c r="N54" s="22">
        <v>62700.160000000003</v>
      </c>
      <c r="O54" s="55">
        <v>42054</v>
      </c>
      <c r="P54" s="17">
        <v>5</v>
      </c>
      <c r="Q54" s="22">
        <v>3135.01</v>
      </c>
      <c r="R54" s="22">
        <v>3135.01</v>
      </c>
    </row>
    <row r="55" spans="1:18" ht="60">
      <c r="A55" s="12">
        <v>38</v>
      </c>
      <c r="B55" s="12">
        <v>26269892</v>
      </c>
      <c r="C55" s="18" t="s">
        <v>189</v>
      </c>
      <c r="D55" s="33"/>
      <c r="E55" s="20" t="s">
        <v>96</v>
      </c>
      <c r="F55" s="48">
        <v>2359405487</v>
      </c>
      <c r="G55" s="18" t="s">
        <v>124</v>
      </c>
      <c r="H55" s="20" t="s">
        <v>342</v>
      </c>
      <c r="I55" s="20"/>
      <c r="J55" s="18" t="s">
        <v>219</v>
      </c>
      <c r="K55" s="42">
        <v>5</v>
      </c>
      <c r="L55" s="15">
        <v>4.1999999999999997E-3</v>
      </c>
      <c r="M55" s="21" t="s">
        <v>134</v>
      </c>
      <c r="N55" s="22">
        <v>18707.21</v>
      </c>
      <c r="O55" s="51">
        <v>42054</v>
      </c>
      <c r="P55" s="22">
        <v>5</v>
      </c>
      <c r="Q55" s="22">
        <v>935.36</v>
      </c>
      <c r="R55" s="22">
        <v>935.36</v>
      </c>
    </row>
    <row r="56" spans="1:18" ht="45">
      <c r="A56" s="12">
        <v>39</v>
      </c>
      <c r="B56" s="12">
        <v>26269892</v>
      </c>
      <c r="C56" s="18" t="s">
        <v>189</v>
      </c>
      <c r="D56" s="20"/>
      <c r="E56" s="20" t="s">
        <v>55</v>
      </c>
      <c r="F56" s="48">
        <v>20812763</v>
      </c>
      <c r="G56" s="27" t="s">
        <v>54</v>
      </c>
      <c r="H56" s="20" t="s">
        <v>410</v>
      </c>
      <c r="I56" s="53">
        <v>36462</v>
      </c>
      <c r="J56" s="18" t="s">
        <v>220</v>
      </c>
      <c r="K56" s="42">
        <v>20</v>
      </c>
      <c r="L56" s="15">
        <v>0.78500000000000003</v>
      </c>
      <c r="M56" s="21" t="s">
        <v>56</v>
      </c>
      <c r="N56" s="22">
        <v>4699746.2300000004</v>
      </c>
      <c r="O56" s="51">
        <v>42048</v>
      </c>
      <c r="P56" s="22">
        <v>5</v>
      </c>
      <c r="Q56" s="22">
        <v>234987.31</v>
      </c>
      <c r="R56" s="22">
        <v>234987.31</v>
      </c>
    </row>
    <row r="57" spans="1:18" ht="45">
      <c r="A57" s="12">
        <v>40</v>
      </c>
      <c r="B57" s="12">
        <v>26269892</v>
      </c>
      <c r="C57" s="18" t="s">
        <v>189</v>
      </c>
      <c r="D57" s="33" t="s">
        <v>347</v>
      </c>
      <c r="E57" s="20" t="s">
        <v>83</v>
      </c>
      <c r="F57" s="48">
        <v>2305206100</v>
      </c>
      <c r="G57" s="18" t="s">
        <v>82</v>
      </c>
      <c r="H57" s="20" t="s">
        <v>345</v>
      </c>
      <c r="I57" s="53">
        <v>40578</v>
      </c>
      <c r="J57" s="68" t="s">
        <v>346</v>
      </c>
      <c r="K57" s="42">
        <v>5</v>
      </c>
      <c r="L57" s="15">
        <v>1E-3</v>
      </c>
      <c r="M57" s="21" t="s">
        <v>84</v>
      </c>
      <c r="N57" s="22">
        <v>3680.69</v>
      </c>
      <c r="O57" s="22"/>
      <c r="P57" s="22">
        <v>5</v>
      </c>
      <c r="Q57" s="22">
        <v>263.72000000000003</v>
      </c>
      <c r="R57" s="22">
        <v>263.72000000000003</v>
      </c>
    </row>
    <row r="58" spans="1:18" ht="60">
      <c r="A58" s="12">
        <v>41</v>
      </c>
      <c r="B58" s="12">
        <v>26269892</v>
      </c>
      <c r="C58" s="18" t="s">
        <v>189</v>
      </c>
      <c r="D58" s="18" t="s">
        <v>414</v>
      </c>
      <c r="E58" s="27" t="s">
        <v>49</v>
      </c>
      <c r="F58" s="47">
        <v>34379299</v>
      </c>
      <c r="G58" s="18" t="s">
        <v>48</v>
      </c>
      <c r="H58" s="27"/>
      <c r="I58" s="27"/>
      <c r="J58" s="18" t="s">
        <v>221</v>
      </c>
      <c r="K58" s="44">
        <v>10</v>
      </c>
      <c r="L58" s="15">
        <v>4.9608999999999996</v>
      </c>
      <c r="M58" s="21" t="s">
        <v>50</v>
      </c>
      <c r="N58" s="22">
        <v>4108976.93</v>
      </c>
      <c r="O58" s="22"/>
      <c r="P58" s="22">
        <v>5</v>
      </c>
      <c r="Q58" s="22">
        <v>205448.85</v>
      </c>
      <c r="R58" s="22">
        <v>99417.97</v>
      </c>
    </row>
    <row r="59" spans="1:18" ht="45">
      <c r="A59" s="12">
        <v>42</v>
      </c>
      <c r="B59" s="12">
        <v>26269892</v>
      </c>
      <c r="C59" s="18" t="s">
        <v>189</v>
      </c>
      <c r="D59" s="33"/>
      <c r="E59" s="20" t="s">
        <v>41</v>
      </c>
      <c r="F59" s="48">
        <v>20789952</v>
      </c>
      <c r="G59" s="18" t="s">
        <v>40</v>
      </c>
      <c r="H59" s="20"/>
      <c r="I59" s="20"/>
      <c r="J59" s="18" t="s">
        <v>259</v>
      </c>
      <c r="K59" s="42" t="s">
        <v>255</v>
      </c>
      <c r="L59" s="28">
        <v>17.288</v>
      </c>
      <c r="M59" s="21" t="s">
        <v>42</v>
      </c>
      <c r="N59" s="22">
        <v>22961636.809999999</v>
      </c>
      <c r="O59" s="22"/>
      <c r="P59" s="22">
        <v>5</v>
      </c>
      <c r="Q59" s="22">
        <v>1148081.8400000001</v>
      </c>
      <c r="R59" s="22"/>
    </row>
    <row r="60" spans="1:18" ht="45">
      <c r="A60" s="12">
        <v>43</v>
      </c>
      <c r="B60" s="12">
        <v>26269892</v>
      </c>
      <c r="C60" s="18" t="s">
        <v>189</v>
      </c>
      <c r="D60" s="18"/>
      <c r="E60" s="27" t="s">
        <v>34</v>
      </c>
      <c r="F60" s="50" t="s">
        <v>269</v>
      </c>
      <c r="G60" s="18" t="s">
        <v>33</v>
      </c>
      <c r="H60" s="27" t="s">
        <v>351</v>
      </c>
      <c r="I60" s="52">
        <v>40424</v>
      </c>
      <c r="J60" s="18" t="s">
        <v>222</v>
      </c>
      <c r="K60" s="44">
        <v>10</v>
      </c>
      <c r="L60" s="15">
        <v>0.71750000000000003</v>
      </c>
      <c r="M60" s="21" t="s">
        <v>35</v>
      </c>
      <c r="N60" s="22">
        <v>599809.41</v>
      </c>
      <c r="O60" s="22"/>
      <c r="P60" s="22">
        <v>5</v>
      </c>
      <c r="Q60" s="22">
        <v>29990.47</v>
      </c>
      <c r="R60" s="22">
        <v>8449.34</v>
      </c>
    </row>
    <row r="61" spans="1:18" ht="60">
      <c r="A61" s="12">
        <v>44</v>
      </c>
      <c r="B61" s="12">
        <v>26269892</v>
      </c>
      <c r="C61" s="18" t="s">
        <v>189</v>
      </c>
      <c r="D61" s="33" t="s">
        <v>293</v>
      </c>
      <c r="E61" s="20" t="s">
        <v>28</v>
      </c>
      <c r="F61" s="48">
        <v>31896724</v>
      </c>
      <c r="G61" s="18" t="s">
        <v>27</v>
      </c>
      <c r="H61" s="20" t="s">
        <v>294</v>
      </c>
      <c r="I61" s="53">
        <v>41946</v>
      </c>
      <c r="J61" s="18" t="s">
        <v>223</v>
      </c>
      <c r="K61" s="42">
        <v>5</v>
      </c>
      <c r="L61" s="15">
        <v>0.20899999999999999</v>
      </c>
      <c r="M61" s="21" t="s">
        <v>29</v>
      </c>
      <c r="N61" s="22">
        <v>456342.12</v>
      </c>
      <c r="O61" s="22"/>
      <c r="P61" s="22">
        <v>5</v>
      </c>
      <c r="Q61" s="22">
        <v>22817.11</v>
      </c>
      <c r="R61" s="22">
        <v>22817.11</v>
      </c>
    </row>
    <row r="62" spans="1:18" ht="60">
      <c r="A62" s="12">
        <v>45</v>
      </c>
      <c r="B62" s="12">
        <v>26269892</v>
      </c>
      <c r="C62" s="18" t="s">
        <v>189</v>
      </c>
      <c r="D62" s="34" t="s">
        <v>303</v>
      </c>
      <c r="E62" s="25" t="s">
        <v>91</v>
      </c>
      <c r="F62" s="48">
        <v>2631113502</v>
      </c>
      <c r="G62" s="24" t="s">
        <v>90</v>
      </c>
      <c r="H62" s="25" t="s">
        <v>302</v>
      </c>
      <c r="I62" s="56">
        <v>41716</v>
      </c>
      <c r="J62" s="18" t="s">
        <v>224</v>
      </c>
      <c r="K62" s="41">
        <v>5</v>
      </c>
      <c r="L62" s="15">
        <v>6.9099999999999995E-2</v>
      </c>
      <c r="M62" s="26" t="s">
        <v>92</v>
      </c>
      <c r="N62" s="22">
        <v>183191.78</v>
      </c>
      <c r="O62" s="51">
        <v>42055</v>
      </c>
      <c r="P62" s="22">
        <v>5</v>
      </c>
      <c r="Q62" s="22">
        <v>9159.59</v>
      </c>
      <c r="R62" s="22">
        <v>9159.59</v>
      </c>
    </row>
    <row r="63" spans="1:18" ht="60">
      <c r="A63" s="12">
        <v>46</v>
      </c>
      <c r="B63" s="12">
        <v>26269892</v>
      </c>
      <c r="C63" s="18" t="s">
        <v>189</v>
      </c>
      <c r="D63" s="34" t="s">
        <v>304</v>
      </c>
      <c r="E63" s="25" t="s">
        <v>94</v>
      </c>
      <c r="F63" s="48">
        <v>2631113502</v>
      </c>
      <c r="G63" s="24" t="s">
        <v>93</v>
      </c>
      <c r="H63" s="25" t="s">
        <v>302</v>
      </c>
      <c r="I63" s="56">
        <v>41716</v>
      </c>
      <c r="J63" s="18" t="s">
        <v>225</v>
      </c>
      <c r="K63" s="41">
        <v>5</v>
      </c>
      <c r="L63" s="15">
        <v>4.2200000000000001E-2</v>
      </c>
      <c r="M63" s="26" t="s">
        <v>92</v>
      </c>
      <c r="N63" s="22">
        <v>128658.35</v>
      </c>
      <c r="O63" s="51">
        <v>42055</v>
      </c>
      <c r="P63" s="22">
        <v>5</v>
      </c>
      <c r="Q63" s="22">
        <v>6432.92</v>
      </c>
      <c r="R63" s="22">
        <v>6432.92</v>
      </c>
    </row>
    <row r="64" spans="1:18" ht="45">
      <c r="A64" s="12">
        <v>47</v>
      </c>
      <c r="B64" s="12">
        <v>26269892</v>
      </c>
      <c r="C64" s="18" t="s">
        <v>189</v>
      </c>
      <c r="D64" s="33"/>
      <c r="E64" s="20" t="s">
        <v>96</v>
      </c>
      <c r="F64" s="48">
        <v>2643414984</v>
      </c>
      <c r="G64" s="18" t="s">
        <v>117</v>
      </c>
      <c r="H64" s="20" t="s">
        <v>391</v>
      </c>
      <c r="I64" s="20"/>
      <c r="J64" s="68" t="s">
        <v>226</v>
      </c>
      <c r="K64" s="42">
        <v>5</v>
      </c>
      <c r="L64" s="15">
        <v>2.0400000000000001E-2</v>
      </c>
      <c r="M64" s="21" t="s">
        <v>47</v>
      </c>
      <c r="N64" s="22">
        <v>85229.26</v>
      </c>
      <c r="O64" s="22"/>
      <c r="P64" s="22">
        <v>5</v>
      </c>
      <c r="Q64" s="22">
        <v>6106.68</v>
      </c>
      <c r="R64" s="22">
        <v>6106.68</v>
      </c>
    </row>
    <row r="65" spans="1:18" ht="60">
      <c r="A65" s="12">
        <v>48</v>
      </c>
      <c r="B65" s="12">
        <v>26269892</v>
      </c>
      <c r="C65" s="18" t="s">
        <v>189</v>
      </c>
      <c r="D65" s="18"/>
      <c r="E65" s="27" t="s">
        <v>143</v>
      </c>
      <c r="F65" s="48">
        <v>2602421884</v>
      </c>
      <c r="G65" s="18" t="s">
        <v>142</v>
      </c>
      <c r="H65" s="27" t="s">
        <v>330</v>
      </c>
      <c r="I65" s="52">
        <v>40099</v>
      </c>
      <c r="J65" s="18" t="s">
        <v>227</v>
      </c>
      <c r="K65" s="45">
        <v>5</v>
      </c>
      <c r="L65" s="35">
        <v>0.1258</v>
      </c>
      <c r="M65" s="16" t="s">
        <v>144</v>
      </c>
      <c r="N65" s="17">
        <v>516533</v>
      </c>
      <c r="O65" s="55">
        <v>42051</v>
      </c>
      <c r="P65" s="17">
        <v>5</v>
      </c>
      <c r="Q65" s="17">
        <v>25826.65</v>
      </c>
      <c r="R65" s="17">
        <v>25826.65</v>
      </c>
    </row>
    <row r="66" spans="1:18" ht="60">
      <c r="A66" s="12">
        <v>49</v>
      </c>
      <c r="B66" s="12">
        <v>26269892</v>
      </c>
      <c r="C66" s="18" t="s">
        <v>189</v>
      </c>
      <c r="D66" s="33"/>
      <c r="E66" s="20" t="s">
        <v>397</v>
      </c>
      <c r="F66" s="48">
        <v>2641706613</v>
      </c>
      <c r="G66" s="18" t="s">
        <v>409</v>
      </c>
      <c r="H66" s="20" t="s">
        <v>398</v>
      </c>
      <c r="I66" s="53">
        <v>38454</v>
      </c>
      <c r="J66" s="18" t="s">
        <v>399</v>
      </c>
      <c r="K66" s="44" t="s">
        <v>257</v>
      </c>
      <c r="L66" s="15">
        <v>0.1</v>
      </c>
      <c r="M66" s="22" t="s">
        <v>356</v>
      </c>
      <c r="N66" s="22">
        <v>125742.18</v>
      </c>
      <c r="O66" s="51"/>
      <c r="P66" s="22">
        <v>5</v>
      </c>
      <c r="Q66" s="22">
        <v>6287.11</v>
      </c>
      <c r="R66" s="22">
        <v>6287.11</v>
      </c>
    </row>
    <row r="67" spans="1:18" ht="45">
      <c r="A67" s="12">
        <v>50</v>
      </c>
      <c r="B67" s="12">
        <v>26269892</v>
      </c>
      <c r="C67" s="18" t="s">
        <v>189</v>
      </c>
      <c r="D67" s="33"/>
      <c r="E67" s="20" t="s">
        <v>31</v>
      </c>
      <c r="F67" s="48">
        <v>32712905</v>
      </c>
      <c r="G67" s="18" t="s">
        <v>30</v>
      </c>
      <c r="H67" s="20" t="s">
        <v>373</v>
      </c>
      <c r="I67" s="53">
        <v>39444</v>
      </c>
      <c r="J67" s="18" t="s">
        <v>374</v>
      </c>
      <c r="K67" s="42">
        <v>3</v>
      </c>
      <c r="L67" s="15">
        <v>0.27139999999999997</v>
      </c>
      <c r="M67" s="21" t="s">
        <v>32</v>
      </c>
      <c r="N67" s="22">
        <v>779930.37</v>
      </c>
      <c r="O67" s="22"/>
      <c r="P67" s="22">
        <v>5</v>
      </c>
      <c r="Q67" s="22">
        <v>38996.519999999997</v>
      </c>
      <c r="R67" s="22">
        <v>38996.519999999997</v>
      </c>
    </row>
    <row r="68" spans="1:18" ht="45">
      <c r="A68" s="12">
        <v>51</v>
      </c>
      <c r="B68" s="12">
        <v>26269892</v>
      </c>
      <c r="C68" s="18" t="s">
        <v>189</v>
      </c>
      <c r="D68" s="18"/>
      <c r="E68" s="27" t="s">
        <v>96</v>
      </c>
      <c r="F68" s="48">
        <v>2056706858</v>
      </c>
      <c r="G68" s="18" t="s">
        <v>98</v>
      </c>
      <c r="H68" s="27" t="s">
        <v>400</v>
      </c>
      <c r="I68" s="27"/>
      <c r="J68" s="68" t="s">
        <v>228</v>
      </c>
      <c r="K68" s="44">
        <v>10</v>
      </c>
      <c r="L68" s="15">
        <v>3.5000000000000001E-3</v>
      </c>
      <c r="M68" s="22" t="s">
        <v>99</v>
      </c>
      <c r="N68" s="22">
        <v>15952.15</v>
      </c>
      <c r="O68" s="22"/>
      <c r="P68" s="22">
        <v>5</v>
      </c>
      <c r="Q68" s="22">
        <v>1142.97</v>
      </c>
      <c r="R68" s="22">
        <v>1142.97</v>
      </c>
    </row>
    <row r="69" spans="1:18" ht="135">
      <c r="A69" s="12">
        <v>52</v>
      </c>
      <c r="B69" s="12">
        <v>26269892</v>
      </c>
      <c r="C69" s="18" t="s">
        <v>189</v>
      </c>
      <c r="D69" s="33" t="s">
        <v>299</v>
      </c>
      <c r="E69" s="20" t="s">
        <v>73</v>
      </c>
      <c r="F69" s="48" t="s">
        <v>270</v>
      </c>
      <c r="G69" s="18" t="s">
        <v>72</v>
      </c>
      <c r="H69" s="20"/>
      <c r="I69" s="53">
        <v>41751</v>
      </c>
      <c r="J69" s="18" t="s">
        <v>229</v>
      </c>
      <c r="K69" s="42">
        <v>5</v>
      </c>
      <c r="L69" s="15">
        <v>3.5299999999999998E-2</v>
      </c>
      <c r="M69" s="21" t="s">
        <v>74</v>
      </c>
      <c r="N69" s="22">
        <v>228594.31</v>
      </c>
      <c r="O69" s="22"/>
      <c r="P69" s="22">
        <v>5</v>
      </c>
      <c r="Q69" s="22">
        <v>11429.72</v>
      </c>
      <c r="R69" s="22">
        <v>11429.72</v>
      </c>
    </row>
    <row r="70" spans="1:18" ht="75">
      <c r="A70" s="12">
        <v>53</v>
      </c>
      <c r="B70" s="12">
        <v>26269892</v>
      </c>
      <c r="C70" s="18" t="s">
        <v>189</v>
      </c>
      <c r="D70" s="32" t="s">
        <v>315</v>
      </c>
      <c r="E70" s="14" t="s">
        <v>96</v>
      </c>
      <c r="F70" s="48">
        <v>2688903978</v>
      </c>
      <c r="G70" s="13" t="s">
        <v>100</v>
      </c>
      <c r="H70" s="14" t="s">
        <v>316</v>
      </c>
      <c r="I70" s="54">
        <v>42186</v>
      </c>
      <c r="J70" s="77" t="s">
        <v>317</v>
      </c>
      <c r="K70" s="43">
        <v>5</v>
      </c>
      <c r="L70" s="36">
        <v>1.6500000000000001E-2</v>
      </c>
      <c r="M70" s="16" t="s">
        <v>101</v>
      </c>
      <c r="N70" s="29">
        <v>68935.429999999993</v>
      </c>
      <c r="O70" s="73">
        <v>42045</v>
      </c>
      <c r="P70" s="23">
        <v>5</v>
      </c>
      <c r="Q70" s="29">
        <v>4939.22</v>
      </c>
      <c r="R70" s="29">
        <v>4939.22</v>
      </c>
    </row>
    <row r="71" spans="1:18" ht="90">
      <c r="A71" s="12">
        <v>54</v>
      </c>
      <c r="B71" s="12">
        <v>26269892</v>
      </c>
      <c r="C71" s="18" t="s">
        <v>189</v>
      </c>
      <c r="D71" s="33"/>
      <c r="E71" s="20" t="s">
        <v>77</v>
      </c>
      <c r="F71" s="48">
        <v>2190414767</v>
      </c>
      <c r="G71" s="18" t="s">
        <v>76</v>
      </c>
      <c r="H71" s="20" t="s">
        <v>333</v>
      </c>
      <c r="I71" s="53">
        <v>40875</v>
      </c>
      <c r="J71" s="70" t="s">
        <v>230</v>
      </c>
      <c r="K71" s="42">
        <v>5</v>
      </c>
      <c r="L71" s="15">
        <v>2.24E-2</v>
      </c>
      <c r="M71" s="21" t="s">
        <v>78</v>
      </c>
      <c r="N71" s="22">
        <v>134107.41</v>
      </c>
      <c r="O71" s="22"/>
      <c r="P71" s="22">
        <v>5</v>
      </c>
      <c r="Q71" s="22">
        <v>6705.37</v>
      </c>
      <c r="R71" s="22">
        <v>6705.37</v>
      </c>
    </row>
    <row r="72" spans="1:18" ht="60">
      <c r="A72" s="12">
        <v>55</v>
      </c>
      <c r="B72" s="12">
        <v>26269892</v>
      </c>
      <c r="C72" s="18" t="s">
        <v>189</v>
      </c>
      <c r="D72" s="33"/>
      <c r="E72" s="20" t="s">
        <v>80</v>
      </c>
      <c r="F72" s="48">
        <v>2190414767</v>
      </c>
      <c r="G72" s="18" t="s">
        <v>79</v>
      </c>
      <c r="H72" s="20" t="s">
        <v>333</v>
      </c>
      <c r="I72" s="53">
        <v>40875</v>
      </c>
      <c r="J72" s="70" t="s">
        <v>231</v>
      </c>
      <c r="K72" s="42">
        <v>5</v>
      </c>
      <c r="L72" s="15">
        <v>2.8E-3</v>
      </c>
      <c r="M72" s="21" t="s">
        <v>81</v>
      </c>
      <c r="N72" s="22">
        <v>16763.419999999998</v>
      </c>
      <c r="O72" s="22"/>
      <c r="P72" s="22">
        <v>5</v>
      </c>
      <c r="Q72" s="22">
        <v>838.17</v>
      </c>
      <c r="R72" s="22">
        <v>838.17</v>
      </c>
    </row>
    <row r="73" spans="1:18" ht="90">
      <c r="A73" s="12">
        <v>56</v>
      </c>
      <c r="B73" s="12">
        <v>26269892</v>
      </c>
      <c r="C73" s="18" t="s">
        <v>189</v>
      </c>
      <c r="D73" s="33" t="s">
        <v>300</v>
      </c>
      <c r="E73" s="20" t="s">
        <v>174</v>
      </c>
      <c r="F73" s="48" t="s">
        <v>271</v>
      </c>
      <c r="G73" s="18" t="s">
        <v>173</v>
      </c>
      <c r="H73" s="20" t="s">
        <v>301</v>
      </c>
      <c r="I73" s="53">
        <v>41577</v>
      </c>
      <c r="J73" s="18" t="s">
        <v>232</v>
      </c>
      <c r="K73" s="42">
        <v>3</v>
      </c>
      <c r="L73" s="15">
        <v>5.8500000000000003E-2</v>
      </c>
      <c r="M73" s="21" t="s">
        <v>172</v>
      </c>
      <c r="N73" s="22">
        <v>382079.06</v>
      </c>
      <c r="O73" s="51">
        <v>42054</v>
      </c>
      <c r="P73" s="22">
        <v>5</v>
      </c>
      <c r="Q73" s="22">
        <v>19103.95</v>
      </c>
      <c r="R73" s="22">
        <v>19103.95</v>
      </c>
    </row>
    <row r="74" spans="1:18" ht="45">
      <c r="A74" s="12">
        <v>57</v>
      </c>
      <c r="B74" s="12">
        <v>26269892</v>
      </c>
      <c r="C74" s="18" t="s">
        <v>189</v>
      </c>
      <c r="D74" s="33"/>
      <c r="E74" s="20" t="s">
        <v>405</v>
      </c>
      <c r="F74" s="48">
        <v>2974215344</v>
      </c>
      <c r="G74" s="18" t="s">
        <v>406</v>
      </c>
      <c r="H74" s="20" t="s">
        <v>407</v>
      </c>
      <c r="I74" s="53">
        <v>38257</v>
      </c>
      <c r="J74" s="18" t="s">
        <v>408</v>
      </c>
      <c r="K74" s="42" t="s">
        <v>257</v>
      </c>
      <c r="L74" s="15">
        <v>4.9700000000000001E-2</v>
      </c>
      <c r="M74" s="21" t="s">
        <v>326</v>
      </c>
      <c r="N74" s="22">
        <v>519.69000000000005</v>
      </c>
      <c r="O74" s="51"/>
      <c r="P74" s="22">
        <v>5</v>
      </c>
      <c r="Q74" s="22">
        <v>25.98</v>
      </c>
      <c r="R74" s="22">
        <v>25.98</v>
      </c>
    </row>
    <row r="75" spans="1:18" ht="90">
      <c r="A75" s="12">
        <v>58</v>
      </c>
      <c r="B75" s="12">
        <v>26269892</v>
      </c>
      <c r="C75" s="18" t="s">
        <v>189</v>
      </c>
      <c r="D75" s="33"/>
      <c r="E75" s="20" t="s">
        <v>37</v>
      </c>
      <c r="F75" s="50" t="s">
        <v>272</v>
      </c>
      <c r="G75" s="18" t="s">
        <v>36</v>
      </c>
      <c r="H75" s="20"/>
      <c r="I75" s="20"/>
      <c r="J75" s="18" t="s">
        <v>233</v>
      </c>
      <c r="K75" s="42">
        <v>5</v>
      </c>
      <c r="L75" s="15">
        <v>3.4799999999999998E-2</v>
      </c>
      <c r="M75" s="21" t="s">
        <v>38</v>
      </c>
      <c r="N75" s="22">
        <v>82160.77</v>
      </c>
      <c r="O75" s="51">
        <v>42054</v>
      </c>
      <c r="P75" s="22">
        <v>5</v>
      </c>
      <c r="Q75" s="22">
        <v>4108.04</v>
      </c>
      <c r="R75" s="22">
        <v>4108.04</v>
      </c>
    </row>
    <row r="76" spans="1:18" ht="90">
      <c r="A76" s="12">
        <v>59</v>
      </c>
      <c r="B76" s="12">
        <v>26269892</v>
      </c>
      <c r="C76" s="18" t="s">
        <v>189</v>
      </c>
      <c r="D76" s="32"/>
      <c r="E76" s="14" t="s">
        <v>39</v>
      </c>
      <c r="F76" s="50" t="s">
        <v>272</v>
      </c>
      <c r="G76" s="13" t="s">
        <v>36</v>
      </c>
      <c r="H76" s="14"/>
      <c r="I76" s="14"/>
      <c r="J76" s="18" t="s">
        <v>234</v>
      </c>
      <c r="K76" s="43">
        <v>5</v>
      </c>
      <c r="L76" s="15">
        <v>3.73E-2</v>
      </c>
      <c r="M76" s="16" t="s">
        <v>38</v>
      </c>
      <c r="N76" s="22">
        <v>88063.12</v>
      </c>
      <c r="O76" s="51">
        <v>42054</v>
      </c>
      <c r="P76" s="22">
        <v>5</v>
      </c>
      <c r="Q76" s="22">
        <v>4403.87</v>
      </c>
      <c r="R76" s="22">
        <v>4403.87</v>
      </c>
    </row>
    <row r="77" spans="1:18" ht="60">
      <c r="A77" s="12">
        <v>60</v>
      </c>
      <c r="B77" s="12">
        <v>26269892</v>
      </c>
      <c r="C77" s="18" t="s">
        <v>189</v>
      </c>
      <c r="D77" s="33"/>
      <c r="E77" s="20" t="s">
        <v>115</v>
      </c>
      <c r="F77" s="50" t="s">
        <v>273</v>
      </c>
      <c r="G77" s="18" t="s">
        <v>114</v>
      </c>
      <c r="H77" s="20" t="s">
        <v>338</v>
      </c>
      <c r="I77" s="53">
        <v>41212</v>
      </c>
      <c r="J77" s="70" t="s">
        <v>235</v>
      </c>
      <c r="K77" s="42">
        <v>5</v>
      </c>
      <c r="L77" s="15">
        <v>3.0999999999999999E-3</v>
      </c>
      <c r="M77" s="21" t="s">
        <v>116</v>
      </c>
      <c r="N77" s="22">
        <v>8098.77</v>
      </c>
      <c r="O77" s="22"/>
      <c r="P77" s="22">
        <v>5</v>
      </c>
      <c r="Q77" s="22">
        <v>404.94</v>
      </c>
      <c r="R77" s="22">
        <v>404.94</v>
      </c>
    </row>
    <row r="78" spans="1:18" ht="60">
      <c r="A78" s="12">
        <v>61</v>
      </c>
      <c r="B78" s="12">
        <v>26269892</v>
      </c>
      <c r="C78" s="18" t="s">
        <v>189</v>
      </c>
      <c r="D78" s="34"/>
      <c r="E78" s="25" t="s">
        <v>120</v>
      </c>
      <c r="F78" s="50" t="s">
        <v>274</v>
      </c>
      <c r="G78" s="24" t="s">
        <v>119</v>
      </c>
      <c r="H78" s="25" t="s">
        <v>389</v>
      </c>
      <c r="I78" s="25"/>
      <c r="J78" s="68" t="s">
        <v>236</v>
      </c>
      <c r="K78" s="41">
        <v>10</v>
      </c>
      <c r="L78" s="15">
        <v>2.1000000000000001E-2</v>
      </c>
      <c r="M78" s="26" t="s">
        <v>101</v>
      </c>
      <c r="N78" s="22">
        <v>125725.7</v>
      </c>
      <c r="O78" s="51">
        <v>42032</v>
      </c>
      <c r="P78" s="22">
        <v>5</v>
      </c>
      <c r="Q78" s="22">
        <v>6286.28</v>
      </c>
      <c r="R78" s="22">
        <v>6286.28</v>
      </c>
    </row>
    <row r="79" spans="1:18" ht="60">
      <c r="A79" s="12">
        <v>62</v>
      </c>
      <c r="B79" s="12">
        <v>26269892</v>
      </c>
      <c r="C79" s="18" t="s">
        <v>189</v>
      </c>
      <c r="D79" s="33" t="s">
        <v>363</v>
      </c>
      <c r="E79" s="20" t="s">
        <v>176</v>
      </c>
      <c r="F79" s="48">
        <v>2496205316</v>
      </c>
      <c r="G79" s="18" t="s">
        <v>175</v>
      </c>
      <c r="H79" s="20" t="s">
        <v>362</v>
      </c>
      <c r="I79" s="53">
        <v>39839</v>
      </c>
      <c r="J79" s="68" t="s">
        <v>237</v>
      </c>
      <c r="K79" s="42">
        <v>5</v>
      </c>
      <c r="L79" s="15">
        <v>8.3000000000000001E-3</v>
      </c>
      <c r="M79" s="21" t="s">
        <v>177</v>
      </c>
      <c r="N79" s="22">
        <v>54209.5</v>
      </c>
      <c r="O79" s="51">
        <v>42054</v>
      </c>
      <c r="P79" s="22">
        <v>5</v>
      </c>
      <c r="Q79" s="22">
        <v>2710.47</v>
      </c>
      <c r="R79" s="22">
        <v>2710.47</v>
      </c>
    </row>
    <row r="80" spans="1:18" ht="45">
      <c r="A80" s="12">
        <v>63</v>
      </c>
      <c r="B80" s="12">
        <v>26269892</v>
      </c>
      <c r="C80" s="18" t="s">
        <v>189</v>
      </c>
      <c r="D80" s="33"/>
      <c r="E80" s="20" t="s">
        <v>129</v>
      </c>
      <c r="F80" s="48">
        <v>1484903357</v>
      </c>
      <c r="G80" s="18" t="s">
        <v>128</v>
      </c>
      <c r="H80" s="20" t="s">
        <v>337</v>
      </c>
      <c r="I80" s="53">
        <v>41122</v>
      </c>
      <c r="J80" s="70" t="s">
        <v>238</v>
      </c>
      <c r="K80" s="42">
        <v>5</v>
      </c>
      <c r="L80" s="15">
        <v>3.3E-3</v>
      </c>
      <c r="M80" s="21" t="s">
        <v>130</v>
      </c>
      <c r="N80" s="22">
        <v>19756.900000000001</v>
      </c>
      <c r="O80" s="51">
        <v>42087</v>
      </c>
      <c r="P80" s="22">
        <v>5</v>
      </c>
      <c r="Q80" s="22">
        <v>987.84</v>
      </c>
      <c r="R80" s="22">
        <v>987.84</v>
      </c>
    </row>
    <row r="81" spans="1:18" ht="60">
      <c r="A81" s="12">
        <v>64</v>
      </c>
      <c r="B81" s="12">
        <v>26269892</v>
      </c>
      <c r="C81" s="18" t="s">
        <v>189</v>
      </c>
      <c r="D81" s="32" t="s">
        <v>295</v>
      </c>
      <c r="E81" s="14" t="s">
        <v>109</v>
      </c>
      <c r="F81" s="48">
        <v>1737313814</v>
      </c>
      <c r="G81" s="13" t="s">
        <v>108</v>
      </c>
      <c r="H81" s="27" t="s">
        <v>296</v>
      </c>
      <c r="I81" s="54">
        <v>41716</v>
      </c>
      <c r="J81" s="68" t="s">
        <v>239</v>
      </c>
      <c r="K81" s="43">
        <v>5</v>
      </c>
      <c r="L81" s="15">
        <v>6.4999999999999997E-3</v>
      </c>
      <c r="M81" s="16" t="s">
        <v>75</v>
      </c>
      <c r="N81" s="22">
        <v>38915.089999999997</v>
      </c>
      <c r="O81" s="59">
        <v>42045</v>
      </c>
      <c r="P81" s="29">
        <v>5</v>
      </c>
      <c r="Q81" s="22">
        <v>1945.75</v>
      </c>
      <c r="R81" s="22">
        <v>1945.75</v>
      </c>
    </row>
    <row r="82" spans="1:18" ht="60">
      <c r="A82" s="12">
        <v>65</v>
      </c>
      <c r="B82" s="12">
        <v>26269892</v>
      </c>
      <c r="C82" s="18" t="s">
        <v>189</v>
      </c>
      <c r="D82" s="33" t="s">
        <v>307</v>
      </c>
      <c r="E82" s="20" t="s">
        <v>109</v>
      </c>
      <c r="F82" s="48">
        <v>1737313814</v>
      </c>
      <c r="G82" s="18" t="s">
        <v>110</v>
      </c>
      <c r="H82" s="14" t="s">
        <v>296</v>
      </c>
      <c r="I82" s="53">
        <v>41513</v>
      </c>
      <c r="J82" s="18" t="s">
        <v>240</v>
      </c>
      <c r="K82" s="42">
        <v>5</v>
      </c>
      <c r="L82" s="15">
        <v>1E-3</v>
      </c>
      <c r="M82" s="21" t="s">
        <v>75</v>
      </c>
      <c r="N82" s="22">
        <v>5986.95</v>
      </c>
      <c r="O82" s="51">
        <v>42045</v>
      </c>
      <c r="P82" s="22">
        <v>5</v>
      </c>
      <c r="Q82" s="22">
        <v>299.35000000000002</v>
      </c>
      <c r="R82" s="22">
        <v>299.35000000000002</v>
      </c>
    </row>
    <row r="83" spans="1:18" ht="60">
      <c r="A83" s="12">
        <v>66</v>
      </c>
      <c r="B83" s="12">
        <v>26269892</v>
      </c>
      <c r="C83" s="18" t="s">
        <v>189</v>
      </c>
      <c r="D83" s="33" t="s">
        <v>344</v>
      </c>
      <c r="E83" s="20" t="s">
        <v>136</v>
      </c>
      <c r="F83" s="48">
        <v>3073909680</v>
      </c>
      <c r="G83" s="18" t="s">
        <v>135</v>
      </c>
      <c r="H83" s="20" t="s">
        <v>343</v>
      </c>
      <c r="I83" s="53">
        <v>40813</v>
      </c>
      <c r="J83" s="18" t="s">
        <v>241</v>
      </c>
      <c r="K83" s="42">
        <v>10</v>
      </c>
      <c r="L83" s="15">
        <v>0.1</v>
      </c>
      <c r="M83" s="21" t="s">
        <v>356</v>
      </c>
      <c r="N83" s="22">
        <v>170172.73</v>
      </c>
      <c r="O83" s="22"/>
      <c r="P83" s="22">
        <v>5</v>
      </c>
      <c r="Q83" s="22">
        <v>8508.64</v>
      </c>
      <c r="R83" s="22">
        <v>8508.64</v>
      </c>
    </row>
    <row r="84" spans="1:18" ht="45">
      <c r="A84" s="12">
        <v>67</v>
      </c>
      <c r="B84" s="12">
        <v>26269892</v>
      </c>
      <c r="C84" s="18" t="s">
        <v>189</v>
      </c>
      <c r="D84" s="33" t="s">
        <v>285</v>
      </c>
      <c r="E84" s="20" t="s">
        <v>157</v>
      </c>
      <c r="F84" s="48">
        <v>2691904415</v>
      </c>
      <c r="G84" s="18" t="s">
        <v>156</v>
      </c>
      <c r="H84" s="20" t="s">
        <v>286</v>
      </c>
      <c r="I84" s="53">
        <v>41843</v>
      </c>
      <c r="J84" s="18" t="s">
        <v>242</v>
      </c>
      <c r="K84" s="42">
        <v>49</v>
      </c>
      <c r="L84" s="15">
        <v>2.2000000000000001E-3</v>
      </c>
      <c r="M84" s="21" t="s">
        <v>158</v>
      </c>
      <c r="N84" s="22">
        <v>5268.51</v>
      </c>
      <c r="O84" s="22"/>
      <c r="P84" s="22">
        <v>5</v>
      </c>
      <c r="Q84" s="22">
        <v>263.43</v>
      </c>
      <c r="R84" s="22">
        <v>263.43</v>
      </c>
    </row>
    <row r="85" spans="1:18" ht="60">
      <c r="A85" s="12">
        <v>68</v>
      </c>
      <c r="B85" s="12">
        <v>26269892</v>
      </c>
      <c r="C85" s="18" t="s">
        <v>189</v>
      </c>
      <c r="D85" s="33" t="s">
        <v>312</v>
      </c>
      <c r="E85" s="20" t="s">
        <v>166</v>
      </c>
      <c r="F85" s="48">
        <v>2703313997</v>
      </c>
      <c r="G85" s="18" t="s">
        <v>165</v>
      </c>
      <c r="H85" s="20" t="s">
        <v>288</v>
      </c>
      <c r="I85" s="53">
        <v>41970</v>
      </c>
      <c r="J85" s="18" t="s">
        <v>243</v>
      </c>
      <c r="K85" s="42">
        <v>5</v>
      </c>
      <c r="L85" s="15">
        <v>6.6100000000000006E-2</v>
      </c>
      <c r="M85" s="21" t="s">
        <v>167</v>
      </c>
      <c r="N85" s="22">
        <v>301267.75</v>
      </c>
      <c r="O85" s="22"/>
      <c r="P85" s="22">
        <v>5</v>
      </c>
      <c r="Q85" s="22">
        <v>21585.83</v>
      </c>
      <c r="R85" s="22">
        <v>21585.83</v>
      </c>
    </row>
    <row r="86" spans="1:18" ht="45">
      <c r="A86" s="12">
        <v>69</v>
      </c>
      <c r="B86" s="12">
        <v>26269892</v>
      </c>
      <c r="C86" s="18" t="s">
        <v>189</v>
      </c>
      <c r="D86" s="33"/>
      <c r="E86" s="20" t="s">
        <v>96</v>
      </c>
      <c r="F86" s="48">
        <v>2703313997</v>
      </c>
      <c r="G86" s="18" t="s">
        <v>104</v>
      </c>
      <c r="H86" s="20" t="s">
        <v>288</v>
      </c>
      <c r="I86" s="20"/>
      <c r="J86" s="68" t="s">
        <v>244</v>
      </c>
      <c r="K86" s="42" t="s">
        <v>260</v>
      </c>
      <c r="L86" s="15">
        <v>1.2E-2</v>
      </c>
      <c r="M86" s="21" t="s">
        <v>105</v>
      </c>
      <c r="N86" s="22">
        <v>50134.86</v>
      </c>
      <c r="O86" s="22"/>
      <c r="P86" s="22">
        <v>5</v>
      </c>
      <c r="Q86" s="22">
        <v>3592.16</v>
      </c>
      <c r="R86" s="22">
        <v>3592.16</v>
      </c>
    </row>
    <row r="87" spans="1:18" ht="60">
      <c r="A87" s="12">
        <v>70</v>
      </c>
      <c r="B87" s="12">
        <v>26269892</v>
      </c>
      <c r="C87" s="18" t="s">
        <v>189</v>
      </c>
      <c r="D87" s="33" t="s">
        <v>287</v>
      </c>
      <c r="E87" s="20" t="s">
        <v>106</v>
      </c>
      <c r="F87" s="48">
        <v>2703313997</v>
      </c>
      <c r="G87" s="18" t="s">
        <v>104</v>
      </c>
      <c r="H87" s="20" t="s">
        <v>288</v>
      </c>
      <c r="I87" s="53">
        <v>41816</v>
      </c>
      <c r="J87" s="37">
        <v>41816</v>
      </c>
      <c r="K87" s="42">
        <v>5</v>
      </c>
      <c r="L87" s="15">
        <v>6.4999999999999997E-3</v>
      </c>
      <c r="M87" s="21" t="s">
        <v>107</v>
      </c>
      <c r="N87" s="22">
        <v>27156.38</v>
      </c>
      <c r="O87" s="22"/>
      <c r="P87" s="22">
        <v>5</v>
      </c>
      <c r="Q87" s="22">
        <v>1945.75</v>
      </c>
      <c r="R87" s="22">
        <v>1945.75</v>
      </c>
    </row>
    <row r="88" spans="1:18" ht="90">
      <c r="A88" s="12">
        <v>71</v>
      </c>
      <c r="B88" s="12">
        <v>26269892</v>
      </c>
      <c r="C88" s="18" t="s">
        <v>189</v>
      </c>
      <c r="D88" s="32" t="s">
        <v>340</v>
      </c>
      <c r="E88" s="14" t="s">
        <v>64</v>
      </c>
      <c r="F88" s="22">
        <v>35009379</v>
      </c>
      <c r="G88" s="13" t="s">
        <v>63</v>
      </c>
      <c r="H88" s="14" t="s">
        <v>61</v>
      </c>
      <c r="I88" s="54">
        <v>40571</v>
      </c>
      <c r="J88" s="24" t="s">
        <v>245</v>
      </c>
      <c r="K88" s="43">
        <v>5</v>
      </c>
      <c r="L88" s="15">
        <v>0.24010000000000001</v>
      </c>
      <c r="M88" s="16" t="s">
        <v>65</v>
      </c>
      <c r="N88" s="22">
        <v>386691.78</v>
      </c>
      <c r="O88" s="17"/>
      <c r="P88" s="17">
        <v>5</v>
      </c>
      <c r="Q88" s="22">
        <v>19334.59</v>
      </c>
      <c r="R88" s="22">
        <v>19334.59</v>
      </c>
    </row>
    <row r="89" spans="1:18" ht="90">
      <c r="A89" s="12">
        <v>72</v>
      </c>
      <c r="B89" s="12">
        <v>26269892</v>
      </c>
      <c r="C89" s="18" t="s">
        <v>189</v>
      </c>
      <c r="D89" s="18" t="s">
        <v>277</v>
      </c>
      <c r="E89" s="27" t="s">
        <v>64</v>
      </c>
      <c r="F89" s="22">
        <v>35009379</v>
      </c>
      <c r="G89" s="18" t="s">
        <v>66</v>
      </c>
      <c r="H89" s="27" t="s">
        <v>61</v>
      </c>
      <c r="I89" s="52">
        <v>42362</v>
      </c>
      <c r="J89" s="18" t="s">
        <v>411</v>
      </c>
      <c r="K89" s="44">
        <v>5</v>
      </c>
      <c r="L89" s="15">
        <v>0.76100000000000001</v>
      </c>
      <c r="M89" s="21" t="s">
        <v>65</v>
      </c>
      <c r="N89" s="22">
        <v>1225624.49</v>
      </c>
      <c r="O89" s="51">
        <v>42360</v>
      </c>
      <c r="P89" s="22">
        <v>5</v>
      </c>
      <c r="Q89" s="22">
        <v>61281.22</v>
      </c>
      <c r="R89" s="22">
        <v>61281.22</v>
      </c>
    </row>
    <row r="90" spans="1:18" ht="60">
      <c r="A90" s="12">
        <v>73</v>
      </c>
      <c r="B90" s="12">
        <v>26269892</v>
      </c>
      <c r="C90" s="18" t="s">
        <v>189</v>
      </c>
      <c r="D90" s="33" t="s">
        <v>318</v>
      </c>
      <c r="E90" s="20" t="s">
        <v>22</v>
      </c>
      <c r="F90" s="48">
        <v>13821023</v>
      </c>
      <c r="G90" s="18" t="s">
        <v>21</v>
      </c>
      <c r="H90" s="20" t="s">
        <v>319</v>
      </c>
      <c r="I90" s="53">
        <v>42092</v>
      </c>
      <c r="J90" s="18" t="s">
        <v>246</v>
      </c>
      <c r="K90" s="42">
        <v>5</v>
      </c>
      <c r="L90" s="15">
        <v>1E-3</v>
      </c>
      <c r="M90" s="21" t="s">
        <v>23</v>
      </c>
      <c r="N90" s="22">
        <v>6531.27</v>
      </c>
      <c r="O90" s="51">
        <v>42051</v>
      </c>
      <c r="P90" s="22">
        <v>5</v>
      </c>
      <c r="Q90" s="22">
        <v>326.56</v>
      </c>
      <c r="R90" s="22">
        <v>326.56</v>
      </c>
    </row>
    <row r="91" spans="1:18" ht="45">
      <c r="A91" s="12">
        <v>74</v>
      </c>
      <c r="B91" s="12">
        <v>26269892</v>
      </c>
      <c r="C91" s="18" t="s">
        <v>189</v>
      </c>
      <c r="D91" s="33" t="s">
        <v>278</v>
      </c>
      <c r="E91" s="20" t="s">
        <v>86</v>
      </c>
      <c r="F91" s="48">
        <v>2886809661</v>
      </c>
      <c r="G91" s="18" t="s">
        <v>85</v>
      </c>
      <c r="H91" s="20" t="s">
        <v>276</v>
      </c>
      <c r="I91" s="53">
        <v>37785</v>
      </c>
      <c r="J91" s="76" t="s">
        <v>247</v>
      </c>
      <c r="K91" s="42">
        <v>10</v>
      </c>
      <c r="L91" s="15">
        <v>0.01</v>
      </c>
      <c r="M91" s="21" t="s">
        <v>87</v>
      </c>
      <c r="N91" s="22">
        <v>43495.68</v>
      </c>
      <c r="O91" s="51">
        <v>42307</v>
      </c>
      <c r="P91" s="22">
        <v>5</v>
      </c>
      <c r="Q91" s="22">
        <v>2174.7800000000002</v>
      </c>
      <c r="R91" s="22">
        <v>2174.7800000000002</v>
      </c>
    </row>
    <row r="92" spans="1:18" ht="45">
      <c r="A92" s="12">
        <v>75</v>
      </c>
      <c r="B92" s="12">
        <v>26269892</v>
      </c>
      <c r="C92" s="13" t="s">
        <v>189</v>
      </c>
      <c r="D92" s="32"/>
      <c r="E92" s="14" t="s">
        <v>6</v>
      </c>
      <c r="F92" s="47">
        <v>21560766</v>
      </c>
      <c r="G92" s="13" t="s">
        <v>5</v>
      </c>
      <c r="H92" s="14" t="s">
        <v>388</v>
      </c>
      <c r="I92" s="54">
        <v>38671</v>
      </c>
      <c r="J92" s="18" t="s">
        <v>248</v>
      </c>
      <c r="K92" s="43">
        <v>5</v>
      </c>
      <c r="L92" s="15">
        <v>0.29049999999999998</v>
      </c>
      <c r="M92" s="16" t="s">
        <v>7</v>
      </c>
      <c r="N92" s="22">
        <v>695682.18</v>
      </c>
      <c r="O92" s="17"/>
      <c r="P92" s="17">
        <v>5</v>
      </c>
      <c r="Q92" s="22">
        <v>34784.11</v>
      </c>
      <c r="R92" s="22">
        <v>48697.75</v>
      </c>
    </row>
    <row r="93" spans="1:18" ht="75">
      <c r="A93" s="12">
        <v>76</v>
      </c>
      <c r="B93" s="12">
        <v>26269892</v>
      </c>
      <c r="C93" s="18" t="s">
        <v>189</v>
      </c>
      <c r="D93" s="33" t="s">
        <v>360</v>
      </c>
      <c r="E93" s="20" t="s">
        <v>146</v>
      </c>
      <c r="F93" s="48">
        <v>2027107427</v>
      </c>
      <c r="G93" s="18" t="s">
        <v>145</v>
      </c>
      <c r="H93" s="20" t="s">
        <v>361</v>
      </c>
      <c r="I93" s="53">
        <v>40225</v>
      </c>
      <c r="J93" s="78" t="s">
        <v>249</v>
      </c>
      <c r="K93" s="42">
        <v>10</v>
      </c>
      <c r="L93" s="15">
        <v>0.17680000000000001</v>
      </c>
      <c r="M93" s="21" t="s">
        <v>147</v>
      </c>
      <c r="N93" s="22">
        <v>936028.48</v>
      </c>
      <c r="O93" s="51">
        <v>42046</v>
      </c>
      <c r="P93" s="22">
        <v>5</v>
      </c>
      <c r="Q93" s="22">
        <v>46801.42</v>
      </c>
      <c r="R93" s="22">
        <v>46801.42</v>
      </c>
    </row>
    <row r="94" spans="1:18" ht="45">
      <c r="A94" s="12">
        <v>77</v>
      </c>
      <c r="B94" s="12">
        <v>26269892</v>
      </c>
      <c r="C94" s="18" t="s">
        <v>189</v>
      </c>
      <c r="D94" s="34" t="s">
        <v>396</v>
      </c>
      <c r="E94" s="25" t="s">
        <v>96</v>
      </c>
      <c r="F94" s="48">
        <v>2933412954</v>
      </c>
      <c r="G94" s="24" t="s">
        <v>118</v>
      </c>
      <c r="H94" s="25" t="s">
        <v>395</v>
      </c>
      <c r="I94" s="25"/>
      <c r="J94" s="68" t="s">
        <v>250</v>
      </c>
      <c r="K94" s="41">
        <v>5</v>
      </c>
      <c r="L94" s="15">
        <v>1.3599999999999999E-2</v>
      </c>
      <c r="M94" s="26" t="s">
        <v>87</v>
      </c>
      <c r="N94" s="22">
        <v>81422.36</v>
      </c>
      <c r="O94" s="51">
        <v>42046</v>
      </c>
      <c r="P94" s="22">
        <v>5</v>
      </c>
      <c r="Q94" s="22">
        <v>4071.12</v>
      </c>
      <c r="R94" s="22">
        <v>4071.12</v>
      </c>
    </row>
    <row r="95" spans="1:18" ht="105">
      <c r="A95" s="12">
        <v>78</v>
      </c>
      <c r="B95" s="12">
        <v>26269892</v>
      </c>
      <c r="C95" s="18" t="s">
        <v>189</v>
      </c>
      <c r="D95" s="34" t="s">
        <v>289</v>
      </c>
      <c r="E95" s="25" t="s">
        <v>163</v>
      </c>
      <c r="F95" s="48" t="s">
        <v>275</v>
      </c>
      <c r="G95" s="24" t="s">
        <v>162</v>
      </c>
      <c r="H95" s="25" t="s">
        <v>290</v>
      </c>
      <c r="I95" s="56">
        <v>41802</v>
      </c>
      <c r="J95" s="18" t="s">
        <v>251</v>
      </c>
      <c r="K95" s="41">
        <v>5</v>
      </c>
      <c r="L95" s="15">
        <v>6.7000000000000002E-3</v>
      </c>
      <c r="M95" s="26" t="s">
        <v>164</v>
      </c>
      <c r="N95" s="22">
        <v>43759.48</v>
      </c>
      <c r="O95" s="51">
        <v>42046</v>
      </c>
      <c r="P95" s="22">
        <v>5</v>
      </c>
      <c r="Q95" s="22">
        <v>2187.9699999999998</v>
      </c>
      <c r="R95" s="22">
        <v>2187.9699999999998</v>
      </c>
    </row>
    <row r="96" spans="1:18" ht="45">
      <c r="A96" s="12">
        <v>79</v>
      </c>
      <c r="B96" s="12">
        <v>26269892</v>
      </c>
      <c r="C96" s="18" t="s">
        <v>189</v>
      </c>
      <c r="D96" s="33" t="s">
        <v>372</v>
      </c>
      <c r="E96" s="20" t="s">
        <v>371</v>
      </c>
      <c r="F96" s="48">
        <v>20806828</v>
      </c>
      <c r="G96" s="18" t="s">
        <v>70</v>
      </c>
      <c r="H96" s="20" t="s">
        <v>329</v>
      </c>
      <c r="I96" s="53">
        <v>39721</v>
      </c>
      <c r="J96" s="18" t="s">
        <v>252</v>
      </c>
      <c r="K96" s="42">
        <v>10</v>
      </c>
      <c r="L96" s="15">
        <v>3.0000000000000001E-3</v>
      </c>
      <c r="M96" s="21" t="s">
        <v>71</v>
      </c>
      <c r="N96" s="22">
        <v>19593.8</v>
      </c>
      <c r="O96" s="51">
        <v>42054</v>
      </c>
      <c r="P96" s="22">
        <v>5</v>
      </c>
      <c r="Q96" s="22">
        <v>979.69</v>
      </c>
      <c r="R96" s="22">
        <v>979.69</v>
      </c>
    </row>
    <row r="97" spans="1:18">
      <c r="A97" s="12"/>
      <c r="B97" s="12"/>
      <c r="C97" s="18"/>
      <c r="D97" s="33"/>
      <c r="E97" s="20"/>
      <c r="F97" s="48">
        <v>30583682</v>
      </c>
      <c r="G97" s="18" t="s">
        <v>419</v>
      </c>
      <c r="H97" s="20" t="s">
        <v>1</v>
      </c>
      <c r="I97" s="53"/>
      <c r="J97" s="18"/>
      <c r="K97" s="42"/>
      <c r="L97" s="15"/>
      <c r="M97" s="21"/>
      <c r="N97" s="22"/>
      <c r="O97" s="51"/>
      <c r="P97" s="22"/>
      <c r="Q97" s="22"/>
      <c r="R97" s="22">
        <v>3000</v>
      </c>
    </row>
    <row r="98" spans="1:18" ht="18.75">
      <c r="A98" s="79"/>
      <c r="B98" s="79"/>
      <c r="C98" s="79"/>
      <c r="D98" s="79"/>
      <c r="E98" s="79"/>
      <c r="F98" s="79"/>
      <c r="G98" s="79"/>
      <c r="H98" s="79"/>
      <c r="I98" s="79"/>
      <c r="J98" s="79"/>
      <c r="K98" s="80"/>
      <c r="L98" s="79"/>
      <c r="M98" s="79"/>
      <c r="N98" s="79"/>
      <c r="O98" s="79"/>
      <c r="P98" s="79"/>
      <c r="Q98" s="79">
        <f>SUM(Q19:Q97)</f>
        <v>2997564.5700000012</v>
      </c>
      <c r="R98" s="79">
        <f>SUM(R19:R97)</f>
        <v>1837489.8100000003</v>
      </c>
    </row>
    <row r="99" spans="1:18">
      <c r="A99" s="1"/>
      <c r="B99" s="1"/>
      <c r="C99" s="1"/>
      <c r="D99" s="1"/>
      <c r="E99" s="1"/>
      <c r="F99" s="1"/>
      <c r="G99" s="1"/>
      <c r="H99" s="1"/>
      <c r="I99" s="1"/>
      <c r="J99" s="1"/>
      <c r="K99" s="39"/>
      <c r="L99" s="1"/>
      <c r="M99" s="1"/>
      <c r="N99" s="1"/>
      <c r="O99" s="1"/>
      <c r="P99" s="1"/>
      <c r="Q99" s="1"/>
      <c r="R99" s="1"/>
    </row>
    <row r="100" spans="1:18" ht="18.75">
      <c r="A100" s="173" t="s">
        <v>413</v>
      </c>
      <c r="B100" s="173"/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  <c r="R100" s="1"/>
    </row>
    <row r="101" spans="1:18" ht="16.5">
      <c r="B101" s="5"/>
      <c r="C101" s="5"/>
      <c r="D101" s="5"/>
      <c r="E101" s="5"/>
    </row>
    <row r="102" spans="1:18" ht="16.5">
      <c r="B102" s="5"/>
      <c r="C102" s="5"/>
      <c r="D102" s="5"/>
      <c r="E102" s="5"/>
    </row>
    <row r="103" spans="1:18" ht="16.5">
      <c r="B103" s="5"/>
      <c r="C103" s="5"/>
      <c r="D103" s="5"/>
      <c r="E103" s="5"/>
    </row>
    <row r="104" spans="1:18" ht="16.5">
      <c r="B104" s="5"/>
      <c r="C104" s="5"/>
      <c r="D104" s="5"/>
      <c r="E104" s="5"/>
    </row>
    <row r="105" spans="1:18" ht="16.5">
      <c r="B105" s="5"/>
      <c r="C105" s="5"/>
      <c r="D105" s="5"/>
      <c r="E105" s="5"/>
    </row>
    <row r="106" spans="1:18" ht="16.5">
      <c r="B106" s="5"/>
      <c r="C106" s="5"/>
      <c r="D106" s="5"/>
      <c r="E106" s="5"/>
    </row>
  </sheetData>
  <mergeCells count="22">
    <mergeCell ref="R12:R17"/>
    <mergeCell ref="A100:Q100"/>
    <mergeCell ref="H12:H17"/>
    <mergeCell ref="I12:I17"/>
    <mergeCell ref="J12:J17"/>
    <mergeCell ref="K12:K17"/>
    <mergeCell ref="L12:L17"/>
    <mergeCell ref="M12:M17"/>
    <mergeCell ref="N12:N17"/>
    <mergeCell ref="O12:O17"/>
    <mergeCell ref="P12:P17"/>
    <mergeCell ref="Q12:Q17"/>
    <mergeCell ref="A8:Q8"/>
    <mergeCell ref="A9:Q9"/>
    <mergeCell ref="A10:Q10"/>
    <mergeCell ref="A12:A17"/>
    <mergeCell ref="B12:B17"/>
    <mergeCell ref="C12:C17"/>
    <mergeCell ref="D12:D17"/>
    <mergeCell ref="E12:E17"/>
    <mergeCell ref="F12:F17"/>
    <mergeCell ref="G12:G17"/>
  </mergeCells>
  <pageMargins left="0.70866141732283472" right="0.19685039370078741" top="0.74803149606299213" bottom="0.74803149606299213" header="0.31496062992125984" footer="0.31496062992125984"/>
  <pageSetup paperSize="9"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8"/>
  <sheetViews>
    <sheetView topLeftCell="C9" workbookViewId="0">
      <selection activeCell="E23" sqref="E23"/>
    </sheetView>
  </sheetViews>
  <sheetFormatPr defaultRowHeight="15"/>
  <cols>
    <col min="1" max="1" width="5.5703125" customWidth="1"/>
    <col min="2" max="2" width="14.5703125" customWidth="1"/>
    <col min="3" max="3" width="21" customWidth="1"/>
    <col min="4" max="4" width="14.28515625" customWidth="1"/>
    <col min="5" max="5" width="19.5703125" customWidth="1"/>
    <col min="6" max="6" width="15.28515625" customWidth="1"/>
    <col min="7" max="7" width="19.140625" customWidth="1"/>
    <col min="8" max="8" width="17.7109375" customWidth="1"/>
    <col min="9" max="9" width="12.42578125" customWidth="1"/>
    <col min="10" max="10" width="15.28515625" customWidth="1"/>
    <col min="11" max="11" width="10.28515625" customWidth="1"/>
    <col min="13" max="13" width="17" customWidth="1"/>
    <col min="14" max="14" width="11.7109375" customWidth="1"/>
    <col min="15" max="15" width="10.7109375" customWidth="1"/>
    <col min="17" max="17" width="14" customWidth="1"/>
  </cols>
  <sheetData>
    <row r="1" spans="1:17">
      <c r="A1" s="1"/>
      <c r="B1" s="1"/>
      <c r="C1" s="6"/>
      <c r="D1" s="6"/>
      <c r="E1" s="1"/>
      <c r="F1" s="1"/>
      <c r="G1" s="1"/>
      <c r="H1" s="1"/>
      <c r="I1" s="1"/>
      <c r="J1" s="1"/>
      <c r="K1" s="39"/>
      <c r="L1" s="1"/>
      <c r="M1" s="1"/>
      <c r="N1" s="1"/>
      <c r="O1" s="1"/>
      <c r="P1" s="1"/>
      <c r="Q1" s="1"/>
    </row>
    <row r="2" spans="1:17" ht="20.25">
      <c r="A2" s="177" t="s">
        <v>263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20.25">
      <c r="A3" s="177" t="s">
        <v>498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7" ht="20.25">
      <c r="A4" s="177" t="s">
        <v>497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</row>
    <row r="5" spans="1:17">
      <c r="E5" s="4"/>
      <c r="F5" s="4"/>
      <c r="G5" s="4"/>
      <c r="H5" s="4"/>
      <c r="I5" s="4"/>
      <c r="J5" s="4"/>
      <c r="K5" s="40"/>
      <c r="M5" s="7"/>
      <c r="N5" s="7"/>
      <c r="O5" s="7"/>
      <c r="P5" s="7"/>
      <c r="Q5" s="7"/>
    </row>
    <row r="6" spans="1:17" ht="15" customHeight="1">
      <c r="A6" s="174" t="s">
        <v>0</v>
      </c>
      <c r="B6" s="174" t="s">
        <v>178</v>
      </c>
      <c r="C6" s="174" t="s">
        <v>179</v>
      </c>
      <c r="D6" s="174" t="s">
        <v>180</v>
      </c>
      <c r="E6" s="174" t="s">
        <v>181</v>
      </c>
      <c r="F6" s="174" t="s">
        <v>261</v>
      </c>
      <c r="G6" s="174" t="s">
        <v>182</v>
      </c>
      <c r="H6" s="174" t="s">
        <v>183</v>
      </c>
      <c r="I6" s="174" t="s">
        <v>184</v>
      </c>
      <c r="J6" s="174" t="s">
        <v>185</v>
      </c>
      <c r="K6" s="181" t="s">
        <v>186</v>
      </c>
      <c r="L6" s="178" t="s">
        <v>2</v>
      </c>
      <c r="M6" s="174" t="s">
        <v>3</v>
      </c>
      <c r="N6" s="174" t="s">
        <v>537</v>
      </c>
      <c r="O6" s="174" t="s">
        <v>187</v>
      </c>
      <c r="P6" s="174" t="s">
        <v>188</v>
      </c>
      <c r="Q6" s="172" t="s">
        <v>496</v>
      </c>
    </row>
    <row r="7" spans="1:17">
      <c r="A7" s="175"/>
      <c r="B7" s="175"/>
      <c r="C7" s="175"/>
      <c r="D7" s="175"/>
      <c r="E7" s="175"/>
      <c r="F7" s="175"/>
      <c r="G7" s="175"/>
      <c r="H7" s="175"/>
      <c r="I7" s="175"/>
      <c r="J7" s="175"/>
      <c r="K7" s="182"/>
      <c r="L7" s="179"/>
      <c r="M7" s="175"/>
      <c r="N7" s="175"/>
      <c r="O7" s="175"/>
      <c r="P7" s="175"/>
      <c r="Q7" s="172"/>
    </row>
    <row r="8" spans="1:17">
      <c r="A8" s="175"/>
      <c r="B8" s="175"/>
      <c r="C8" s="175"/>
      <c r="D8" s="175"/>
      <c r="E8" s="175"/>
      <c r="F8" s="175"/>
      <c r="G8" s="175"/>
      <c r="H8" s="175"/>
      <c r="I8" s="175"/>
      <c r="J8" s="175"/>
      <c r="K8" s="182"/>
      <c r="L8" s="179"/>
      <c r="M8" s="175"/>
      <c r="N8" s="175"/>
      <c r="O8" s="175"/>
      <c r="P8" s="175"/>
      <c r="Q8" s="172"/>
    </row>
    <row r="9" spans="1:17" ht="15" customHeight="1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82"/>
      <c r="L9" s="179"/>
      <c r="M9" s="175"/>
      <c r="N9" s="175"/>
      <c r="O9" s="175"/>
      <c r="P9" s="175"/>
      <c r="Q9" s="172"/>
    </row>
    <row r="10" spans="1:17">
      <c r="A10" s="175"/>
      <c r="B10" s="175"/>
      <c r="C10" s="175"/>
      <c r="D10" s="175"/>
      <c r="E10" s="175"/>
      <c r="F10" s="175"/>
      <c r="G10" s="175"/>
      <c r="H10" s="175"/>
      <c r="I10" s="175"/>
      <c r="J10" s="175"/>
      <c r="K10" s="182"/>
      <c r="L10" s="179"/>
      <c r="M10" s="175"/>
      <c r="N10" s="175"/>
      <c r="O10" s="175"/>
      <c r="P10" s="175"/>
      <c r="Q10" s="172"/>
    </row>
    <row r="11" spans="1:17" ht="30" customHeight="1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83"/>
      <c r="L11" s="180"/>
      <c r="M11" s="176"/>
      <c r="N11" s="176"/>
      <c r="O11" s="176"/>
      <c r="P11" s="176"/>
      <c r="Q11" s="172"/>
    </row>
    <row r="12" spans="1:17">
      <c r="A12" s="8">
        <v>1</v>
      </c>
      <c r="B12" s="8">
        <v>2</v>
      </c>
      <c r="C12" s="8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38">
        <v>11</v>
      </c>
      <c r="L12" s="8">
        <v>12</v>
      </c>
      <c r="M12" s="10">
        <v>13</v>
      </c>
      <c r="N12" s="8">
        <v>14</v>
      </c>
      <c r="O12" s="11">
        <v>15</v>
      </c>
      <c r="P12" s="11">
        <v>16</v>
      </c>
      <c r="Q12" s="11">
        <v>17</v>
      </c>
    </row>
    <row r="13" spans="1:17" ht="62.25" customHeight="1">
      <c r="A13" s="12">
        <v>1</v>
      </c>
      <c r="B13" s="12">
        <v>26269892</v>
      </c>
      <c r="C13" s="18" t="s">
        <v>189</v>
      </c>
      <c r="D13" s="34" t="s">
        <v>394</v>
      </c>
      <c r="E13" s="25" t="s">
        <v>25</v>
      </c>
      <c r="F13" s="48">
        <v>32475082</v>
      </c>
      <c r="G13" s="24" t="s">
        <v>24</v>
      </c>
      <c r="H13" s="25" t="s">
        <v>393</v>
      </c>
      <c r="I13" s="56" t="s">
        <v>506</v>
      </c>
      <c r="J13" s="18" t="s">
        <v>192</v>
      </c>
      <c r="K13" s="41">
        <v>5</v>
      </c>
      <c r="L13" s="15">
        <v>0.13569999999999999</v>
      </c>
      <c r="M13" s="26" t="s">
        <v>26</v>
      </c>
      <c r="N13" s="22">
        <v>861173.12</v>
      </c>
      <c r="O13" s="51">
        <v>42045</v>
      </c>
      <c r="P13" s="22">
        <v>5</v>
      </c>
      <c r="Q13" s="147">
        <v>43058.66</v>
      </c>
    </row>
    <row r="14" spans="1:17" ht="45">
      <c r="A14" s="12">
        <v>2</v>
      </c>
      <c r="B14" s="60" t="s">
        <v>334</v>
      </c>
      <c r="C14" s="18" t="s">
        <v>190</v>
      </c>
      <c r="D14" s="33" t="s">
        <v>376</v>
      </c>
      <c r="E14" s="20" t="s">
        <v>9</v>
      </c>
      <c r="F14" s="48">
        <v>35145766</v>
      </c>
      <c r="G14" s="18" t="s">
        <v>8</v>
      </c>
      <c r="H14" s="20" t="s">
        <v>375</v>
      </c>
      <c r="I14" s="53">
        <v>39420</v>
      </c>
      <c r="J14" s="18" t="s">
        <v>193</v>
      </c>
      <c r="K14" s="42">
        <v>49</v>
      </c>
      <c r="L14" s="15">
        <v>4</v>
      </c>
      <c r="M14" s="21" t="s">
        <v>10</v>
      </c>
      <c r="N14" s="22">
        <v>1598914.79</v>
      </c>
      <c r="O14" s="22"/>
      <c r="P14" s="22">
        <v>3</v>
      </c>
      <c r="Q14" s="147">
        <v>47967.44</v>
      </c>
    </row>
    <row r="15" spans="1:17" ht="60">
      <c r="A15" s="12">
        <v>3</v>
      </c>
      <c r="B15" s="62">
        <v>26269892</v>
      </c>
      <c r="C15" s="24" t="s">
        <v>189</v>
      </c>
      <c r="D15" s="32" t="s">
        <v>379</v>
      </c>
      <c r="E15" s="14" t="s">
        <v>68</v>
      </c>
      <c r="F15" s="63">
        <v>33909724</v>
      </c>
      <c r="G15" s="13" t="s">
        <v>67</v>
      </c>
      <c r="H15" s="14" t="s">
        <v>380</v>
      </c>
      <c r="I15" s="54">
        <v>38862</v>
      </c>
      <c r="J15" s="13" t="s">
        <v>191</v>
      </c>
      <c r="K15" s="43">
        <v>49</v>
      </c>
      <c r="L15" s="35">
        <v>2.1406999999999998</v>
      </c>
      <c r="M15" s="16" t="s">
        <v>69</v>
      </c>
      <c r="N15" s="17">
        <v>3654554.57</v>
      </c>
      <c r="O15" s="23"/>
      <c r="P15" s="23">
        <v>5</v>
      </c>
      <c r="Q15" s="148">
        <v>172384.65</v>
      </c>
    </row>
    <row r="16" spans="1:17" ht="45">
      <c r="A16" s="12">
        <v>4</v>
      </c>
      <c r="B16" s="12">
        <v>26269892</v>
      </c>
      <c r="C16" s="18" t="s">
        <v>189</v>
      </c>
      <c r="D16" s="34" t="s">
        <v>359</v>
      </c>
      <c r="E16" s="25" t="s">
        <v>22</v>
      </c>
      <c r="F16" s="48">
        <v>3081910070</v>
      </c>
      <c r="G16" s="24" t="s">
        <v>137</v>
      </c>
      <c r="H16" s="25" t="s">
        <v>358</v>
      </c>
      <c r="I16" s="56">
        <v>40437</v>
      </c>
      <c r="J16" s="18" t="s">
        <v>194</v>
      </c>
      <c r="K16" s="41">
        <v>5</v>
      </c>
      <c r="L16" s="15">
        <v>2.75E-2</v>
      </c>
      <c r="M16" s="26" t="s">
        <v>138</v>
      </c>
      <c r="N16" s="22">
        <v>108197.43</v>
      </c>
      <c r="O16" s="22"/>
      <c r="P16" s="22">
        <v>5</v>
      </c>
      <c r="Q16" s="147">
        <v>5409.87</v>
      </c>
    </row>
    <row r="17" spans="1:17" ht="45">
      <c r="A17" s="12">
        <v>5</v>
      </c>
      <c r="B17" s="12">
        <v>26269892</v>
      </c>
      <c r="C17" s="18" t="s">
        <v>189</v>
      </c>
      <c r="D17" s="33" t="s">
        <v>415</v>
      </c>
      <c r="E17" s="20" t="s">
        <v>112</v>
      </c>
      <c r="F17" s="12">
        <v>2207007436</v>
      </c>
      <c r="G17" s="18" t="s">
        <v>111</v>
      </c>
      <c r="H17" s="20" t="s">
        <v>339</v>
      </c>
      <c r="I17" s="53">
        <v>40945</v>
      </c>
      <c r="J17" s="31" t="s">
        <v>195</v>
      </c>
      <c r="K17" s="42">
        <v>5</v>
      </c>
      <c r="L17" s="15">
        <v>1.4800000000000001E-2</v>
      </c>
      <c r="M17" s="21" t="s">
        <v>113</v>
      </c>
      <c r="N17" s="22">
        <v>102462.5</v>
      </c>
      <c r="O17" s="51">
        <v>42051</v>
      </c>
      <c r="P17" s="22">
        <v>5</v>
      </c>
      <c r="Q17" s="147">
        <v>5123.13</v>
      </c>
    </row>
    <row r="18" spans="1:17" s="69" customFormat="1" ht="45">
      <c r="A18" s="22">
        <v>6</v>
      </c>
      <c r="B18" s="149" t="s">
        <v>334</v>
      </c>
      <c r="C18" s="18" t="s">
        <v>190</v>
      </c>
      <c r="D18" s="18" t="s">
        <v>416</v>
      </c>
      <c r="E18" s="27" t="s">
        <v>12</v>
      </c>
      <c r="F18" s="48">
        <v>22348319</v>
      </c>
      <c r="G18" s="18" t="s">
        <v>11</v>
      </c>
      <c r="H18" s="27" t="s">
        <v>386</v>
      </c>
      <c r="I18" s="27"/>
      <c r="J18" s="18" t="s">
        <v>197</v>
      </c>
      <c r="K18" s="44">
        <v>5</v>
      </c>
      <c r="L18" s="15">
        <v>6.14</v>
      </c>
      <c r="M18" s="22" t="s">
        <v>13</v>
      </c>
      <c r="N18" s="22">
        <v>208904.8</v>
      </c>
      <c r="O18" s="22"/>
      <c r="P18" s="22">
        <v>10</v>
      </c>
      <c r="Q18" s="22">
        <v>20890.48</v>
      </c>
    </row>
    <row r="19" spans="1:17" s="69" customFormat="1" ht="60">
      <c r="A19" s="58">
        <v>7</v>
      </c>
      <c r="B19" s="58">
        <v>26269892</v>
      </c>
      <c r="C19" s="30" t="s">
        <v>189</v>
      </c>
      <c r="D19" s="18" t="s">
        <v>434</v>
      </c>
      <c r="E19" s="20" t="s">
        <v>435</v>
      </c>
      <c r="F19" s="61">
        <v>38401914</v>
      </c>
      <c r="G19" s="13" t="s">
        <v>436</v>
      </c>
      <c r="H19" s="14" t="s">
        <v>513</v>
      </c>
      <c r="I19" s="54">
        <v>42461</v>
      </c>
      <c r="J19" s="30" t="s">
        <v>514</v>
      </c>
      <c r="K19" s="43">
        <v>5</v>
      </c>
      <c r="L19" s="36">
        <v>0.4577</v>
      </c>
      <c r="M19" s="16" t="s">
        <v>439</v>
      </c>
      <c r="N19" s="29">
        <v>882774.59</v>
      </c>
      <c r="O19" s="73">
        <v>42465</v>
      </c>
      <c r="P19" s="23">
        <v>5</v>
      </c>
      <c r="Q19" s="29">
        <v>44138.73</v>
      </c>
    </row>
    <row r="20" spans="1:17" s="69" customFormat="1" ht="49.5" customHeight="1">
      <c r="A20" s="12">
        <v>8</v>
      </c>
      <c r="B20" s="60" t="s">
        <v>334</v>
      </c>
      <c r="C20" s="18" t="s">
        <v>190</v>
      </c>
      <c r="D20" s="33" t="s">
        <v>377</v>
      </c>
      <c r="E20" s="20" t="s">
        <v>9</v>
      </c>
      <c r="F20" s="48">
        <v>31729918</v>
      </c>
      <c r="G20" s="18" t="s">
        <v>420</v>
      </c>
      <c r="H20" s="20" t="s">
        <v>378</v>
      </c>
      <c r="I20" s="53">
        <v>39314</v>
      </c>
      <c r="J20" s="18" t="s">
        <v>198</v>
      </c>
      <c r="K20" s="42">
        <v>49</v>
      </c>
      <c r="L20" s="15">
        <v>0.92</v>
      </c>
      <c r="M20" s="21" t="s">
        <v>14</v>
      </c>
      <c r="N20" s="22">
        <v>372885.77</v>
      </c>
      <c r="O20" s="22"/>
      <c r="P20" s="22">
        <v>10</v>
      </c>
      <c r="Q20" s="22">
        <v>37288.58</v>
      </c>
    </row>
    <row r="21" spans="1:17" s="69" customFormat="1" ht="45">
      <c r="A21" s="22">
        <v>9</v>
      </c>
      <c r="B21" s="22">
        <v>26269892</v>
      </c>
      <c r="C21" s="18" t="s">
        <v>189</v>
      </c>
      <c r="D21" s="18" t="s">
        <v>390</v>
      </c>
      <c r="E21" s="27" t="s">
        <v>46</v>
      </c>
      <c r="F21" s="49" t="s">
        <v>264</v>
      </c>
      <c r="G21" s="18" t="s">
        <v>418</v>
      </c>
      <c r="H21" s="27" t="s">
        <v>387</v>
      </c>
      <c r="I21" s="27"/>
      <c r="J21" s="18" t="s">
        <v>199</v>
      </c>
      <c r="K21" s="44">
        <v>10</v>
      </c>
      <c r="L21" s="15">
        <v>0.27679999999999999</v>
      </c>
      <c r="M21" s="22" t="s">
        <v>47</v>
      </c>
      <c r="N21" s="22">
        <v>890149.48</v>
      </c>
      <c r="O21" s="22"/>
      <c r="P21" s="22">
        <v>5</v>
      </c>
      <c r="Q21" s="22">
        <v>44507.47</v>
      </c>
    </row>
    <row r="22" spans="1:17" s="69" customFormat="1" ht="65.25" customHeight="1">
      <c r="A22" s="58">
        <v>10</v>
      </c>
      <c r="B22" s="58">
        <v>26269892</v>
      </c>
      <c r="C22" s="30" t="s">
        <v>189</v>
      </c>
      <c r="D22" s="32" t="s">
        <v>280</v>
      </c>
      <c r="E22" s="14" t="s">
        <v>421</v>
      </c>
      <c r="F22" s="71" t="s">
        <v>266</v>
      </c>
      <c r="G22" s="13" t="s">
        <v>148</v>
      </c>
      <c r="H22" s="14" t="s">
        <v>279</v>
      </c>
      <c r="I22" s="54">
        <v>42384</v>
      </c>
      <c r="J22" s="72" t="s">
        <v>515</v>
      </c>
      <c r="K22" s="43">
        <v>1</v>
      </c>
      <c r="L22" s="36">
        <v>2.4E-2</v>
      </c>
      <c r="M22" s="16" t="s">
        <v>150</v>
      </c>
      <c r="N22" s="29">
        <v>118955.08</v>
      </c>
      <c r="O22" s="73">
        <v>42054</v>
      </c>
      <c r="P22" s="23">
        <v>5</v>
      </c>
      <c r="Q22" s="29">
        <v>5947.75</v>
      </c>
    </row>
    <row r="23" spans="1:17" s="69" customFormat="1" ht="61.5" customHeight="1">
      <c r="A23" s="12">
        <v>11</v>
      </c>
      <c r="B23" s="12">
        <v>26269892</v>
      </c>
      <c r="C23" s="18" t="s">
        <v>189</v>
      </c>
      <c r="D23" s="33"/>
      <c r="E23" s="20" t="s">
        <v>140</v>
      </c>
      <c r="F23" s="50" t="s">
        <v>267</v>
      </c>
      <c r="G23" s="18" t="s">
        <v>139</v>
      </c>
      <c r="H23" s="20" t="s">
        <v>525</v>
      </c>
      <c r="I23" s="20"/>
      <c r="J23" s="70" t="s">
        <v>201</v>
      </c>
      <c r="K23" s="42">
        <v>5</v>
      </c>
      <c r="L23" s="15">
        <v>0.28749999999999998</v>
      </c>
      <c r="M23" s="21" t="s">
        <v>526</v>
      </c>
      <c r="N23" s="22">
        <v>1055754.42</v>
      </c>
      <c r="O23" s="22"/>
      <c r="P23" s="22">
        <v>5</v>
      </c>
      <c r="Q23" s="22">
        <v>52787.72</v>
      </c>
    </row>
    <row r="24" spans="1:17" s="69" customFormat="1" ht="45">
      <c r="A24" s="12">
        <v>12</v>
      </c>
      <c r="B24" s="12">
        <v>26269892</v>
      </c>
      <c r="C24" s="18" t="s">
        <v>189</v>
      </c>
      <c r="D24" s="32"/>
      <c r="E24" s="14" t="s">
        <v>44</v>
      </c>
      <c r="F24" s="50" t="s">
        <v>268</v>
      </c>
      <c r="G24" s="13" t="s">
        <v>43</v>
      </c>
      <c r="H24" s="14" t="s">
        <v>522</v>
      </c>
      <c r="I24" s="14"/>
      <c r="J24" s="18" t="s">
        <v>202</v>
      </c>
      <c r="K24" s="43">
        <v>10</v>
      </c>
      <c r="L24" s="15">
        <v>1.1636</v>
      </c>
      <c r="M24" s="16" t="s">
        <v>45</v>
      </c>
      <c r="N24" s="22">
        <v>2337767.79</v>
      </c>
      <c r="O24" s="51">
        <v>42052</v>
      </c>
      <c r="P24" s="22">
        <v>5</v>
      </c>
      <c r="Q24" s="22">
        <v>116888.39</v>
      </c>
    </row>
    <row r="25" spans="1:17" s="69" customFormat="1" ht="45">
      <c r="A25" s="12">
        <v>13</v>
      </c>
      <c r="B25" s="12">
        <v>26269892</v>
      </c>
      <c r="C25" s="18" t="s">
        <v>189</v>
      </c>
      <c r="D25" s="33"/>
      <c r="E25" s="20" t="s">
        <v>542</v>
      </c>
      <c r="F25" s="48">
        <v>2213306507</v>
      </c>
      <c r="G25" s="18" t="s">
        <v>253</v>
      </c>
      <c r="H25" s="20" t="s">
        <v>541</v>
      </c>
      <c r="I25" s="20"/>
      <c r="J25" s="18" t="s">
        <v>256</v>
      </c>
      <c r="K25" s="42" t="s">
        <v>255</v>
      </c>
      <c r="L25" s="15">
        <v>5.1999999999999998E-3</v>
      </c>
      <c r="M25" s="21" t="s">
        <v>75</v>
      </c>
      <c r="N25" s="22">
        <v>33000</v>
      </c>
      <c r="O25" s="51">
        <v>42051</v>
      </c>
      <c r="P25" s="22">
        <v>5</v>
      </c>
      <c r="Q25" s="22">
        <v>1650</v>
      </c>
    </row>
    <row r="26" spans="1:17" s="69" customFormat="1" ht="81.75" customHeight="1">
      <c r="A26" s="12">
        <v>14</v>
      </c>
      <c r="B26" s="60" t="s">
        <v>334</v>
      </c>
      <c r="C26" s="18" t="s">
        <v>190</v>
      </c>
      <c r="D26" s="32" t="s">
        <v>536</v>
      </c>
      <c r="E26" s="20" t="s">
        <v>89</v>
      </c>
      <c r="F26" s="50" t="s">
        <v>265</v>
      </c>
      <c r="G26" s="18" t="s">
        <v>88</v>
      </c>
      <c r="H26" s="20" t="s">
        <v>540</v>
      </c>
      <c r="I26" s="20"/>
      <c r="J26" s="18" t="s">
        <v>203</v>
      </c>
      <c r="K26" s="42">
        <v>49</v>
      </c>
      <c r="L26" s="15">
        <v>1.0882000000000001</v>
      </c>
      <c r="M26" s="21" t="s">
        <v>254</v>
      </c>
      <c r="N26" s="22">
        <v>377390.74</v>
      </c>
      <c r="O26" s="22"/>
      <c r="P26" s="22">
        <v>8</v>
      </c>
      <c r="Q26" s="22">
        <v>30191.26</v>
      </c>
    </row>
    <row r="27" spans="1:17" s="69" customFormat="1" ht="75">
      <c r="A27" s="12">
        <v>15</v>
      </c>
      <c r="B27" s="12">
        <v>26269892</v>
      </c>
      <c r="C27" s="18" t="s">
        <v>189</v>
      </c>
      <c r="D27" s="33" t="s">
        <v>313</v>
      </c>
      <c r="E27" s="20" t="s">
        <v>52</v>
      </c>
      <c r="F27" s="12">
        <v>39611010</v>
      </c>
      <c r="G27" s="18" t="s">
        <v>51</v>
      </c>
      <c r="H27" s="20" t="s">
        <v>314</v>
      </c>
      <c r="I27" s="53">
        <v>42139</v>
      </c>
      <c r="J27" s="18" t="s">
        <v>204</v>
      </c>
      <c r="K27" s="42">
        <v>5</v>
      </c>
      <c r="L27" s="15">
        <v>0.63229999999999997</v>
      </c>
      <c r="M27" s="21" t="s">
        <v>53</v>
      </c>
      <c r="N27" s="22">
        <v>977933.46</v>
      </c>
      <c r="O27" s="51">
        <v>42055</v>
      </c>
      <c r="P27" s="22">
        <v>5.5</v>
      </c>
      <c r="Q27" s="22">
        <v>53786.34</v>
      </c>
    </row>
    <row r="28" spans="1:17" s="69" customFormat="1" ht="45">
      <c r="A28" s="12">
        <v>16</v>
      </c>
      <c r="B28" s="60" t="s">
        <v>334</v>
      </c>
      <c r="C28" s="24" t="s">
        <v>190</v>
      </c>
      <c r="D28" s="33" t="s">
        <v>335</v>
      </c>
      <c r="E28" s="25" t="s">
        <v>9</v>
      </c>
      <c r="F28" s="48">
        <v>38224943</v>
      </c>
      <c r="G28" s="24" t="s">
        <v>17</v>
      </c>
      <c r="H28" s="25" t="s">
        <v>543</v>
      </c>
      <c r="I28" s="56">
        <v>40998</v>
      </c>
      <c r="J28" s="24" t="s">
        <v>206</v>
      </c>
      <c r="K28" s="41">
        <v>49</v>
      </c>
      <c r="L28" s="35">
        <v>41.249600000000001</v>
      </c>
      <c r="M28" s="26" t="s">
        <v>16</v>
      </c>
      <c r="N28" s="17">
        <v>454246.74</v>
      </c>
      <c r="O28" s="17"/>
      <c r="P28" s="17">
        <v>6</v>
      </c>
      <c r="Q28" s="17">
        <v>27254.799999999999</v>
      </c>
    </row>
    <row r="29" spans="1:17" s="69" customFormat="1" ht="45">
      <c r="A29" s="12">
        <v>17</v>
      </c>
      <c r="B29" s="60" t="s">
        <v>334</v>
      </c>
      <c r="C29" s="18" t="s">
        <v>190</v>
      </c>
      <c r="D29" s="33" t="s">
        <v>336</v>
      </c>
      <c r="E29" s="20" t="s">
        <v>9</v>
      </c>
      <c r="F29" s="48">
        <v>38224959</v>
      </c>
      <c r="G29" s="18" t="s">
        <v>15</v>
      </c>
      <c r="H29" s="20" t="s">
        <v>544</v>
      </c>
      <c r="I29" s="53">
        <v>40998</v>
      </c>
      <c r="J29" s="18" t="s">
        <v>207</v>
      </c>
      <c r="K29" s="42">
        <v>49</v>
      </c>
      <c r="L29" s="15">
        <v>10.013</v>
      </c>
      <c r="M29" s="21" t="s">
        <v>16</v>
      </c>
      <c r="N29" s="22">
        <v>127761.22</v>
      </c>
      <c r="O29" s="22"/>
      <c r="P29" s="22">
        <v>6</v>
      </c>
      <c r="Q29" s="22">
        <v>7660.27</v>
      </c>
    </row>
    <row r="30" spans="1:17" s="69" customFormat="1" ht="30">
      <c r="A30" s="12">
        <v>18</v>
      </c>
      <c r="B30" s="12">
        <v>26269892</v>
      </c>
      <c r="C30" s="18" t="s">
        <v>189</v>
      </c>
      <c r="D30" s="34" t="s">
        <v>320</v>
      </c>
      <c r="E30" s="25" t="s">
        <v>58</v>
      </c>
      <c r="F30" s="48">
        <v>32115051</v>
      </c>
      <c r="G30" s="24" t="s">
        <v>57</v>
      </c>
      <c r="H30" s="25" t="s">
        <v>58</v>
      </c>
      <c r="I30" s="56">
        <v>42121</v>
      </c>
      <c r="J30" s="18" t="s">
        <v>209</v>
      </c>
      <c r="K30" s="41">
        <v>3</v>
      </c>
      <c r="L30" s="15">
        <v>0.9718</v>
      </c>
      <c r="M30" s="26" t="s">
        <v>59</v>
      </c>
      <c r="N30" s="22">
        <v>1973501.64</v>
      </c>
      <c r="O30" s="51">
        <v>42044</v>
      </c>
      <c r="P30" s="22">
        <v>5</v>
      </c>
      <c r="Q30" s="22">
        <v>98675.03</v>
      </c>
    </row>
    <row r="31" spans="1:17" s="69" customFormat="1" ht="30">
      <c r="A31" s="12">
        <v>19</v>
      </c>
      <c r="B31" s="12">
        <v>26269892</v>
      </c>
      <c r="C31" s="18" t="s">
        <v>189</v>
      </c>
      <c r="D31" s="34" t="s">
        <v>283</v>
      </c>
      <c r="E31" s="25" t="s">
        <v>96</v>
      </c>
      <c r="F31" s="46">
        <v>3300715037</v>
      </c>
      <c r="G31" s="24" t="s">
        <v>95</v>
      </c>
      <c r="H31" s="25" t="s">
        <v>284</v>
      </c>
      <c r="I31" s="56">
        <v>41866</v>
      </c>
      <c r="J31" s="18" t="s">
        <v>535</v>
      </c>
      <c r="K31" s="41">
        <v>5</v>
      </c>
      <c r="L31" s="15">
        <v>4.1999999999999997E-3</v>
      </c>
      <c r="M31" s="26" t="s">
        <v>97</v>
      </c>
      <c r="N31" s="22">
        <v>21513.29</v>
      </c>
      <c r="O31" s="51">
        <v>42048</v>
      </c>
      <c r="P31" s="22">
        <v>5</v>
      </c>
      <c r="Q31" s="22">
        <v>1075.6600000000001</v>
      </c>
    </row>
    <row r="32" spans="1:17" s="69" customFormat="1" ht="45">
      <c r="A32" s="12">
        <v>20</v>
      </c>
      <c r="B32" s="12">
        <v>26269892</v>
      </c>
      <c r="C32" s="18" t="s">
        <v>189</v>
      </c>
      <c r="D32" s="34" t="s">
        <v>523</v>
      </c>
      <c r="E32" s="27" t="s">
        <v>19</v>
      </c>
      <c r="F32" s="48">
        <v>19324053</v>
      </c>
      <c r="G32" s="18" t="s">
        <v>18</v>
      </c>
      <c r="H32" s="27" t="s">
        <v>392</v>
      </c>
      <c r="I32" s="52">
        <v>38428</v>
      </c>
      <c r="J32" s="18" t="s">
        <v>258</v>
      </c>
      <c r="K32" s="44" t="s">
        <v>257</v>
      </c>
      <c r="L32" s="15">
        <v>2.3099999999999999E-2</v>
      </c>
      <c r="M32" s="22" t="s">
        <v>20</v>
      </c>
      <c r="N32" s="22">
        <v>159924.57</v>
      </c>
      <c r="O32" s="51">
        <v>42051</v>
      </c>
      <c r="P32" s="22">
        <v>5</v>
      </c>
      <c r="Q32" s="22">
        <v>7996.23</v>
      </c>
    </row>
    <row r="33" spans="1:17" s="69" customFormat="1" ht="30">
      <c r="A33" s="12">
        <v>21</v>
      </c>
      <c r="B33" s="12">
        <v>26269892</v>
      </c>
      <c r="C33" s="18" t="s">
        <v>189</v>
      </c>
      <c r="D33" s="33" t="s">
        <v>310</v>
      </c>
      <c r="E33" s="20" t="s">
        <v>122</v>
      </c>
      <c r="F33" s="12">
        <v>2681607444</v>
      </c>
      <c r="G33" s="18" t="s">
        <v>533</v>
      </c>
      <c r="H33" s="20" t="s">
        <v>311</v>
      </c>
      <c r="I33" s="53">
        <v>42046</v>
      </c>
      <c r="J33" s="18" t="s">
        <v>217</v>
      </c>
      <c r="K33" s="42">
        <v>5</v>
      </c>
      <c r="L33" s="15">
        <v>1.0800000000000001E-2</v>
      </c>
      <c r="M33" s="21" t="s">
        <v>123</v>
      </c>
      <c r="N33" s="22">
        <v>59479.4</v>
      </c>
      <c r="O33" s="22"/>
      <c r="P33" s="22">
        <v>5</v>
      </c>
      <c r="Q33" s="22">
        <v>2973.97</v>
      </c>
    </row>
    <row r="34" spans="1:17" s="69" customFormat="1" ht="45">
      <c r="A34" s="12">
        <v>22</v>
      </c>
      <c r="B34" s="12">
        <v>26269892</v>
      </c>
      <c r="C34" s="18" t="s">
        <v>189</v>
      </c>
      <c r="D34" s="33"/>
      <c r="E34" s="20" t="s">
        <v>531</v>
      </c>
      <c r="F34" s="48">
        <v>2359405487</v>
      </c>
      <c r="G34" s="18" t="s">
        <v>124</v>
      </c>
      <c r="H34" s="20" t="s">
        <v>342</v>
      </c>
      <c r="I34" s="20"/>
      <c r="J34" s="18" t="s">
        <v>219</v>
      </c>
      <c r="K34" s="42">
        <v>5</v>
      </c>
      <c r="L34" s="15">
        <v>4.1999999999999997E-3</v>
      </c>
      <c r="M34" s="21" t="s">
        <v>134</v>
      </c>
      <c r="N34" s="22">
        <v>22804.09</v>
      </c>
      <c r="O34" s="51">
        <v>42054</v>
      </c>
      <c r="P34" s="22">
        <v>5</v>
      </c>
      <c r="Q34" s="22">
        <v>1140.2</v>
      </c>
    </row>
    <row r="35" spans="1:17" s="69" customFormat="1" ht="45">
      <c r="A35" s="12">
        <v>23</v>
      </c>
      <c r="B35" s="12">
        <v>26269892</v>
      </c>
      <c r="C35" s="18" t="s">
        <v>189</v>
      </c>
      <c r="D35" s="20"/>
      <c r="E35" s="20" t="s">
        <v>55</v>
      </c>
      <c r="F35" s="48">
        <v>20812763</v>
      </c>
      <c r="G35" s="27" t="s">
        <v>54</v>
      </c>
      <c r="H35" s="20" t="s">
        <v>410</v>
      </c>
      <c r="I35" s="53">
        <v>36462</v>
      </c>
      <c r="J35" s="18" t="s">
        <v>220</v>
      </c>
      <c r="K35" s="42">
        <v>20</v>
      </c>
      <c r="L35" s="15">
        <v>0.78500000000000003</v>
      </c>
      <c r="M35" s="21" t="s">
        <v>56</v>
      </c>
      <c r="N35" s="22">
        <v>4981731</v>
      </c>
      <c r="O35" s="51">
        <v>42048</v>
      </c>
      <c r="P35" s="22">
        <v>5</v>
      </c>
      <c r="Q35" s="22">
        <v>249086.55</v>
      </c>
    </row>
    <row r="36" spans="1:17" s="69" customFormat="1" ht="67.5" customHeight="1">
      <c r="A36" s="12">
        <v>24</v>
      </c>
      <c r="B36" s="12">
        <v>26269892</v>
      </c>
      <c r="C36" s="18" t="s">
        <v>189</v>
      </c>
      <c r="D36" s="33" t="s">
        <v>347</v>
      </c>
      <c r="E36" s="20" t="s">
        <v>83</v>
      </c>
      <c r="F36" s="48">
        <v>2305206100</v>
      </c>
      <c r="G36" s="18" t="s">
        <v>82</v>
      </c>
      <c r="H36" s="20" t="s">
        <v>345</v>
      </c>
      <c r="I36" s="53" t="s">
        <v>510</v>
      </c>
      <c r="J36" s="68" t="s">
        <v>511</v>
      </c>
      <c r="K36" s="42" t="s">
        <v>512</v>
      </c>
      <c r="L36" s="15">
        <v>1E-3</v>
      </c>
      <c r="M36" s="21" t="s">
        <v>84</v>
      </c>
      <c r="N36" s="22">
        <v>5590.89</v>
      </c>
      <c r="O36" s="22"/>
      <c r="P36" s="22">
        <v>5</v>
      </c>
      <c r="Q36" s="22">
        <v>279.54000000000002</v>
      </c>
    </row>
    <row r="37" spans="1:17" s="69" customFormat="1" ht="45">
      <c r="A37" s="12">
        <v>25</v>
      </c>
      <c r="B37" s="12">
        <v>26269892</v>
      </c>
      <c r="C37" s="18" t="s">
        <v>189</v>
      </c>
      <c r="D37" s="18" t="s">
        <v>414</v>
      </c>
      <c r="E37" s="27" t="s">
        <v>49</v>
      </c>
      <c r="F37" s="47">
        <v>34379299</v>
      </c>
      <c r="G37" s="18" t="s">
        <v>48</v>
      </c>
      <c r="H37" s="27"/>
      <c r="I37" s="27"/>
      <c r="J37" s="18" t="s">
        <v>221</v>
      </c>
      <c r="K37" s="44">
        <v>10</v>
      </c>
      <c r="L37" s="15">
        <v>4.9608999999999996</v>
      </c>
      <c r="M37" s="21" t="s">
        <v>50</v>
      </c>
      <c r="N37" s="22">
        <v>4355515.55</v>
      </c>
      <c r="O37" s="22"/>
      <c r="P37" s="22">
        <v>5</v>
      </c>
      <c r="Q37" s="22">
        <v>217775.78</v>
      </c>
    </row>
    <row r="38" spans="1:17" s="69" customFormat="1" ht="45">
      <c r="A38" s="12">
        <v>26</v>
      </c>
      <c r="B38" s="12">
        <v>26269892</v>
      </c>
      <c r="C38" s="18" t="s">
        <v>189</v>
      </c>
      <c r="D38" s="33"/>
      <c r="E38" s="20" t="s">
        <v>41</v>
      </c>
      <c r="F38" s="48">
        <v>20789952</v>
      </c>
      <c r="G38" s="18" t="s">
        <v>40</v>
      </c>
      <c r="H38" s="20" t="s">
        <v>539</v>
      </c>
      <c r="I38" s="20"/>
      <c r="J38" s="18" t="s">
        <v>259</v>
      </c>
      <c r="K38" s="42" t="s">
        <v>255</v>
      </c>
      <c r="L38" s="28">
        <v>17.288</v>
      </c>
      <c r="M38" s="21" t="s">
        <v>42</v>
      </c>
      <c r="N38" s="22">
        <v>23981362.59</v>
      </c>
      <c r="O38" s="22"/>
      <c r="P38" s="22">
        <v>5</v>
      </c>
      <c r="Q38" s="22">
        <v>1271012.21</v>
      </c>
    </row>
    <row r="39" spans="1:17" s="69" customFormat="1" ht="53.25" customHeight="1">
      <c r="A39" s="12">
        <v>27</v>
      </c>
      <c r="B39" s="12">
        <v>26269892</v>
      </c>
      <c r="C39" s="18" t="s">
        <v>189</v>
      </c>
      <c r="D39" s="18"/>
      <c r="E39" s="27" t="s">
        <v>34</v>
      </c>
      <c r="F39" s="50" t="s">
        <v>269</v>
      </c>
      <c r="G39" s="18" t="s">
        <v>505</v>
      </c>
      <c r="H39" s="27" t="s">
        <v>351</v>
      </c>
      <c r="I39" s="52">
        <v>40424</v>
      </c>
      <c r="J39" s="18" t="s">
        <v>222</v>
      </c>
      <c r="K39" s="44">
        <v>10</v>
      </c>
      <c r="L39" s="15">
        <v>0.71750000000000003</v>
      </c>
      <c r="M39" s="21" t="s">
        <v>35</v>
      </c>
      <c r="N39" s="22">
        <v>635797.93000000005</v>
      </c>
      <c r="O39" s="22"/>
      <c r="P39" s="22">
        <v>5</v>
      </c>
      <c r="Q39" s="22">
        <v>31789.9</v>
      </c>
    </row>
    <row r="40" spans="1:17" s="69" customFormat="1" ht="53.25" customHeight="1">
      <c r="A40" s="12">
        <v>28</v>
      </c>
      <c r="B40" s="12">
        <v>26269892</v>
      </c>
      <c r="C40" s="18" t="s">
        <v>189</v>
      </c>
      <c r="D40" s="34" t="s">
        <v>499</v>
      </c>
      <c r="E40" s="25" t="s">
        <v>500</v>
      </c>
      <c r="F40" s="50" t="s">
        <v>501</v>
      </c>
      <c r="G40" s="24" t="s">
        <v>502</v>
      </c>
      <c r="H40" s="25" t="s">
        <v>503</v>
      </c>
      <c r="I40" s="56">
        <v>42675</v>
      </c>
      <c r="J40" s="18"/>
      <c r="K40" s="41">
        <v>5</v>
      </c>
      <c r="L40" s="15">
        <v>0.77880000000000005</v>
      </c>
      <c r="M40" s="26" t="s">
        <v>504</v>
      </c>
      <c r="N40" s="22">
        <v>739619.08</v>
      </c>
      <c r="O40" s="22"/>
      <c r="P40" s="22">
        <v>5</v>
      </c>
      <c r="Q40" s="22">
        <v>36980.949999999997</v>
      </c>
    </row>
    <row r="41" spans="1:17" s="69" customFormat="1" ht="62.25" customHeight="1">
      <c r="A41" s="12">
        <v>29</v>
      </c>
      <c r="B41" s="12">
        <v>26269892</v>
      </c>
      <c r="C41" s="18" t="s">
        <v>189</v>
      </c>
      <c r="D41" s="34" t="s">
        <v>303</v>
      </c>
      <c r="E41" s="25" t="s">
        <v>91</v>
      </c>
      <c r="F41" s="48">
        <v>2631113502</v>
      </c>
      <c r="G41" s="24" t="s">
        <v>90</v>
      </c>
      <c r="H41" s="25" t="s">
        <v>302</v>
      </c>
      <c r="I41" s="56">
        <v>41716</v>
      </c>
      <c r="J41" s="18" t="s">
        <v>224</v>
      </c>
      <c r="K41" s="41">
        <v>5</v>
      </c>
      <c r="L41" s="15">
        <v>6.9099999999999995E-2</v>
      </c>
      <c r="M41" s="26" t="s">
        <v>92</v>
      </c>
      <c r="N41" s="22">
        <v>194183.29</v>
      </c>
      <c r="O41" s="51">
        <v>42055</v>
      </c>
      <c r="P41" s="22">
        <v>5</v>
      </c>
      <c r="Q41" s="22">
        <v>9709.16</v>
      </c>
    </row>
    <row r="42" spans="1:17" s="69" customFormat="1" ht="59.25" customHeight="1">
      <c r="A42" s="12">
        <v>30</v>
      </c>
      <c r="B42" s="12">
        <v>26269892</v>
      </c>
      <c r="C42" s="18" t="s">
        <v>189</v>
      </c>
      <c r="D42" s="34" t="s">
        <v>304</v>
      </c>
      <c r="E42" s="25" t="s">
        <v>94</v>
      </c>
      <c r="F42" s="48">
        <v>2631113502</v>
      </c>
      <c r="G42" s="24" t="s">
        <v>93</v>
      </c>
      <c r="H42" s="25" t="s">
        <v>302</v>
      </c>
      <c r="I42" s="56">
        <v>41716</v>
      </c>
      <c r="J42" s="18" t="s">
        <v>225</v>
      </c>
      <c r="K42" s="41">
        <v>5</v>
      </c>
      <c r="L42" s="15">
        <v>4.2200000000000001E-2</v>
      </c>
      <c r="M42" s="26" t="s">
        <v>92</v>
      </c>
      <c r="N42" s="22">
        <v>136377.93</v>
      </c>
      <c r="O42" s="51">
        <v>42055</v>
      </c>
      <c r="P42" s="22">
        <v>5</v>
      </c>
      <c r="Q42" s="22">
        <v>6818.9</v>
      </c>
    </row>
    <row r="43" spans="1:17" s="69" customFormat="1" ht="45">
      <c r="A43" s="12">
        <v>31</v>
      </c>
      <c r="B43" s="12">
        <v>26269892</v>
      </c>
      <c r="C43" s="18" t="s">
        <v>189</v>
      </c>
      <c r="D43" s="34" t="s">
        <v>530</v>
      </c>
      <c r="E43" s="27" t="s">
        <v>143</v>
      </c>
      <c r="F43" s="48">
        <v>2602421884</v>
      </c>
      <c r="G43" s="18" t="s">
        <v>142</v>
      </c>
      <c r="H43" s="27" t="s">
        <v>330</v>
      </c>
      <c r="I43" s="52">
        <v>40099</v>
      </c>
      <c r="J43" s="18" t="s">
        <v>227</v>
      </c>
      <c r="K43" s="44">
        <v>5</v>
      </c>
      <c r="L43" s="35">
        <v>0.1258</v>
      </c>
      <c r="M43" s="22" t="s">
        <v>144</v>
      </c>
      <c r="N43" s="17">
        <v>547524.98</v>
      </c>
      <c r="O43" s="55">
        <v>42051</v>
      </c>
      <c r="P43" s="17">
        <v>5</v>
      </c>
      <c r="Q43" s="17">
        <v>27376.25</v>
      </c>
    </row>
    <row r="44" spans="1:17" s="69" customFormat="1" ht="63.75" customHeight="1">
      <c r="A44" s="12">
        <v>32</v>
      </c>
      <c r="B44" s="12">
        <v>26269892</v>
      </c>
      <c r="C44" s="18" t="s">
        <v>189</v>
      </c>
      <c r="D44" s="34" t="s">
        <v>429</v>
      </c>
      <c r="E44" s="20" t="s">
        <v>31</v>
      </c>
      <c r="F44" s="48">
        <v>32712905</v>
      </c>
      <c r="G44" s="18" t="s">
        <v>30</v>
      </c>
      <c r="H44" s="20" t="s">
        <v>373</v>
      </c>
      <c r="I44" s="53" t="s">
        <v>516</v>
      </c>
      <c r="J44" s="18" t="s">
        <v>517</v>
      </c>
      <c r="K44" s="42" t="s">
        <v>518</v>
      </c>
      <c r="L44" s="15">
        <v>0.27139999999999997</v>
      </c>
      <c r="M44" s="21" t="s">
        <v>32</v>
      </c>
      <c r="N44" s="22">
        <v>826726.22</v>
      </c>
      <c r="O44" s="51">
        <v>42430</v>
      </c>
      <c r="P44" s="22">
        <v>5</v>
      </c>
      <c r="Q44" s="22">
        <v>41336.31</v>
      </c>
    </row>
    <row r="45" spans="1:17" s="69" customFormat="1" ht="45">
      <c r="A45" s="12">
        <v>33</v>
      </c>
      <c r="B45" s="12">
        <v>26269892</v>
      </c>
      <c r="C45" s="18" t="s">
        <v>189</v>
      </c>
      <c r="D45" s="18"/>
      <c r="E45" s="27" t="s">
        <v>96</v>
      </c>
      <c r="F45" s="48">
        <v>2056706858</v>
      </c>
      <c r="G45" s="18" t="s">
        <v>98</v>
      </c>
      <c r="H45" s="27" t="s">
        <v>400</v>
      </c>
      <c r="I45" s="27"/>
      <c r="J45" s="68" t="s">
        <v>532</v>
      </c>
      <c r="K45" s="44">
        <v>10</v>
      </c>
      <c r="L45" s="15">
        <v>3.5000000000000001E-3</v>
      </c>
      <c r="M45" s="22" t="s">
        <v>99</v>
      </c>
      <c r="N45" s="22">
        <v>24231</v>
      </c>
      <c r="O45" s="22"/>
      <c r="P45" s="22">
        <v>5</v>
      </c>
      <c r="Q45" s="22">
        <v>1211.55</v>
      </c>
    </row>
    <row r="46" spans="1:17" s="69" customFormat="1" ht="93" customHeight="1">
      <c r="A46" s="12">
        <v>34</v>
      </c>
      <c r="B46" s="12">
        <v>26269892</v>
      </c>
      <c r="C46" s="18" t="s">
        <v>189</v>
      </c>
      <c r="D46" s="33" t="s">
        <v>299</v>
      </c>
      <c r="E46" s="20" t="s">
        <v>73</v>
      </c>
      <c r="F46" s="48" t="s">
        <v>270</v>
      </c>
      <c r="G46" s="18" t="s">
        <v>72</v>
      </c>
      <c r="H46" s="20"/>
      <c r="I46" s="53">
        <v>41751</v>
      </c>
      <c r="J46" s="18" t="s">
        <v>229</v>
      </c>
      <c r="K46" s="42">
        <v>5</v>
      </c>
      <c r="L46" s="15">
        <v>3.5299999999999998E-2</v>
      </c>
      <c r="M46" s="21" t="s">
        <v>74</v>
      </c>
      <c r="N46" s="22">
        <v>242309.97</v>
      </c>
      <c r="O46" s="22"/>
      <c r="P46" s="22">
        <v>5</v>
      </c>
      <c r="Q46" s="22">
        <v>12115.5</v>
      </c>
    </row>
    <row r="47" spans="1:17" s="69" customFormat="1" ht="45">
      <c r="A47" s="12">
        <v>35</v>
      </c>
      <c r="B47" s="12">
        <v>26269892</v>
      </c>
      <c r="C47" s="18" t="s">
        <v>189</v>
      </c>
      <c r="D47" s="18" t="s">
        <v>315</v>
      </c>
      <c r="E47" s="14" t="s">
        <v>96</v>
      </c>
      <c r="F47" s="48">
        <v>2688903978</v>
      </c>
      <c r="G47" s="13" t="s">
        <v>100</v>
      </c>
      <c r="H47" s="14" t="s">
        <v>316</v>
      </c>
      <c r="I47" s="54">
        <v>42186</v>
      </c>
      <c r="J47" s="77" t="s">
        <v>317</v>
      </c>
      <c r="K47" s="43">
        <v>5</v>
      </c>
      <c r="L47" s="36">
        <v>1.6500000000000001E-2</v>
      </c>
      <c r="M47" s="16" t="s">
        <v>101</v>
      </c>
      <c r="N47" s="29">
        <v>104711.54</v>
      </c>
      <c r="O47" s="73">
        <v>42045</v>
      </c>
      <c r="P47" s="23">
        <v>5</v>
      </c>
      <c r="Q47" s="29">
        <v>5235.58</v>
      </c>
    </row>
    <row r="48" spans="1:17" s="69" customFormat="1" ht="60.75" customHeight="1">
      <c r="A48" s="12">
        <v>36</v>
      </c>
      <c r="B48" s="12">
        <v>26269892</v>
      </c>
      <c r="C48" s="18" t="s">
        <v>189</v>
      </c>
      <c r="D48" s="32" t="s">
        <v>549</v>
      </c>
      <c r="E48" s="20" t="s">
        <v>77</v>
      </c>
      <c r="F48" s="48">
        <v>2190414767</v>
      </c>
      <c r="G48" s="18" t="s">
        <v>76</v>
      </c>
      <c r="H48" s="20" t="s">
        <v>333</v>
      </c>
      <c r="I48" s="53">
        <v>40875</v>
      </c>
      <c r="J48" s="70" t="s">
        <v>230</v>
      </c>
      <c r="K48" s="42">
        <v>5</v>
      </c>
      <c r="L48" s="15">
        <v>2.24E-2</v>
      </c>
      <c r="M48" s="21" t="s">
        <v>78</v>
      </c>
      <c r="N48" s="22">
        <v>142153.85</v>
      </c>
      <c r="O48" s="22"/>
      <c r="P48" s="22">
        <v>5</v>
      </c>
      <c r="Q48" s="22">
        <v>7107.69</v>
      </c>
    </row>
    <row r="49" spans="1:17" s="69" customFormat="1" ht="30">
      <c r="A49" s="12">
        <v>37</v>
      </c>
      <c r="B49" s="12">
        <v>26269892</v>
      </c>
      <c r="C49" s="18" t="s">
        <v>189</v>
      </c>
      <c r="D49" s="18" t="s">
        <v>550</v>
      </c>
      <c r="E49" s="20" t="s">
        <v>80</v>
      </c>
      <c r="F49" s="48">
        <v>2190414767</v>
      </c>
      <c r="G49" s="18" t="s">
        <v>79</v>
      </c>
      <c r="H49" s="20" t="s">
        <v>333</v>
      </c>
      <c r="I49" s="53">
        <v>40875</v>
      </c>
      <c r="J49" s="70" t="s">
        <v>231</v>
      </c>
      <c r="K49" s="42">
        <v>5</v>
      </c>
      <c r="L49" s="15">
        <v>2.8E-3</v>
      </c>
      <c r="M49" s="21" t="s">
        <v>81</v>
      </c>
      <c r="N49" s="22">
        <v>17769.23</v>
      </c>
      <c r="O49" s="22"/>
      <c r="P49" s="22">
        <v>5</v>
      </c>
      <c r="Q49" s="22">
        <v>888.46</v>
      </c>
    </row>
    <row r="50" spans="1:17" s="69" customFormat="1" ht="76.5" customHeight="1">
      <c r="A50" s="12">
        <v>38</v>
      </c>
      <c r="B50" s="12">
        <v>26269892</v>
      </c>
      <c r="C50" s="18" t="s">
        <v>189</v>
      </c>
      <c r="D50" s="18" t="s">
        <v>528</v>
      </c>
      <c r="E50" s="20" t="s">
        <v>37</v>
      </c>
      <c r="F50" s="50" t="s">
        <v>272</v>
      </c>
      <c r="G50" s="18" t="s">
        <v>36</v>
      </c>
      <c r="H50" s="20" t="s">
        <v>527</v>
      </c>
      <c r="I50" s="20"/>
      <c r="J50" s="18" t="s">
        <v>233</v>
      </c>
      <c r="K50" s="42">
        <v>5</v>
      </c>
      <c r="L50" s="15">
        <v>3.4799999999999998E-2</v>
      </c>
      <c r="M50" s="21" t="s">
        <v>38</v>
      </c>
      <c r="N50" s="22">
        <v>87090.41</v>
      </c>
      <c r="O50" s="51">
        <v>42054</v>
      </c>
      <c r="P50" s="22">
        <v>5</v>
      </c>
      <c r="Q50" s="22">
        <v>4354.5200000000004</v>
      </c>
    </row>
    <row r="51" spans="1:17" s="69" customFormat="1" ht="73.5" customHeight="1">
      <c r="A51" s="12">
        <v>39</v>
      </c>
      <c r="B51" s="12">
        <v>26269892</v>
      </c>
      <c r="C51" s="18" t="s">
        <v>189</v>
      </c>
      <c r="D51" s="18" t="s">
        <v>529</v>
      </c>
      <c r="E51" s="14" t="s">
        <v>39</v>
      </c>
      <c r="F51" s="50" t="s">
        <v>272</v>
      </c>
      <c r="G51" s="13" t="s">
        <v>36</v>
      </c>
      <c r="H51" s="20" t="s">
        <v>527</v>
      </c>
      <c r="I51" s="14"/>
      <c r="J51" s="18" t="s">
        <v>234</v>
      </c>
      <c r="K51" s="43">
        <v>5</v>
      </c>
      <c r="L51" s="15">
        <v>3.73E-2</v>
      </c>
      <c r="M51" s="16" t="s">
        <v>38</v>
      </c>
      <c r="N51" s="22">
        <v>93362.1</v>
      </c>
      <c r="O51" s="51">
        <v>42054</v>
      </c>
      <c r="P51" s="22">
        <v>5</v>
      </c>
      <c r="Q51" s="22">
        <v>4668.1000000000004</v>
      </c>
    </row>
    <row r="52" spans="1:17" s="69" customFormat="1" ht="45">
      <c r="A52" s="12">
        <v>40</v>
      </c>
      <c r="B52" s="12">
        <v>26269892</v>
      </c>
      <c r="C52" s="18" t="s">
        <v>189</v>
      </c>
      <c r="D52" s="18" t="s">
        <v>538</v>
      </c>
      <c r="E52" s="20" t="s">
        <v>115</v>
      </c>
      <c r="F52" s="50" t="s">
        <v>273</v>
      </c>
      <c r="G52" s="18" t="s">
        <v>114</v>
      </c>
      <c r="H52" s="20" t="s">
        <v>338</v>
      </c>
      <c r="I52" s="53">
        <v>41212</v>
      </c>
      <c r="J52" s="70" t="s">
        <v>235</v>
      </c>
      <c r="K52" s="42">
        <v>5</v>
      </c>
      <c r="L52" s="15">
        <v>3.0999999999999999E-3</v>
      </c>
      <c r="M52" s="21" t="s">
        <v>116</v>
      </c>
      <c r="N52" s="22">
        <v>12288.2</v>
      </c>
      <c r="O52" s="22"/>
      <c r="P52" s="22">
        <v>5</v>
      </c>
      <c r="Q52" s="22">
        <v>614.41</v>
      </c>
    </row>
    <row r="53" spans="1:17" s="69" customFormat="1" ht="45">
      <c r="A53" s="12">
        <v>41</v>
      </c>
      <c r="B53" s="12">
        <v>26269892</v>
      </c>
      <c r="C53" s="18" t="s">
        <v>189</v>
      </c>
      <c r="D53" s="34"/>
      <c r="E53" s="25" t="s">
        <v>120</v>
      </c>
      <c r="F53" s="50" t="s">
        <v>274</v>
      </c>
      <c r="G53" s="24" t="s">
        <v>119</v>
      </c>
      <c r="H53" s="25" t="s">
        <v>389</v>
      </c>
      <c r="I53" s="25"/>
      <c r="J53" s="68" t="s">
        <v>534</v>
      </c>
      <c r="K53" s="41">
        <v>10</v>
      </c>
      <c r="L53" s="15">
        <v>2.1000000000000001E-2</v>
      </c>
      <c r="M53" s="26" t="s">
        <v>101</v>
      </c>
      <c r="N53" s="22">
        <v>133269.24</v>
      </c>
      <c r="O53" s="51">
        <v>42032</v>
      </c>
      <c r="P53" s="22">
        <v>5</v>
      </c>
      <c r="Q53" s="22">
        <v>6663.46</v>
      </c>
    </row>
    <row r="54" spans="1:17" s="69" customFormat="1" ht="45">
      <c r="A54" s="12">
        <v>42</v>
      </c>
      <c r="B54" s="12">
        <v>26269892</v>
      </c>
      <c r="C54" s="18" t="s">
        <v>189</v>
      </c>
      <c r="D54" s="33" t="s">
        <v>363</v>
      </c>
      <c r="E54" s="20" t="s">
        <v>176</v>
      </c>
      <c r="F54" s="48">
        <v>2496205316</v>
      </c>
      <c r="G54" s="18" t="s">
        <v>175</v>
      </c>
      <c r="H54" s="20" t="s">
        <v>362</v>
      </c>
      <c r="I54" s="53">
        <v>39839</v>
      </c>
      <c r="J54" s="68" t="s">
        <v>237</v>
      </c>
      <c r="K54" s="42">
        <v>5</v>
      </c>
      <c r="L54" s="15">
        <v>8.3000000000000001E-3</v>
      </c>
      <c r="M54" s="21" t="s">
        <v>177</v>
      </c>
      <c r="N54" s="22">
        <v>57462.07</v>
      </c>
      <c r="O54" s="51">
        <v>42054</v>
      </c>
      <c r="P54" s="22">
        <v>5</v>
      </c>
      <c r="Q54" s="22">
        <v>2873.1</v>
      </c>
    </row>
    <row r="55" spans="1:17" s="69" customFormat="1" ht="45">
      <c r="A55" s="12">
        <v>43</v>
      </c>
      <c r="B55" s="12">
        <v>26269892</v>
      </c>
      <c r="C55" s="18" t="s">
        <v>189</v>
      </c>
      <c r="D55" s="33" t="s">
        <v>524</v>
      </c>
      <c r="E55" s="20" t="s">
        <v>129</v>
      </c>
      <c r="F55" s="48">
        <v>1484903357</v>
      </c>
      <c r="G55" s="18" t="s">
        <v>128</v>
      </c>
      <c r="H55" s="20" t="s">
        <v>337</v>
      </c>
      <c r="I55" s="53">
        <v>41122</v>
      </c>
      <c r="J55" s="70" t="s">
        <v>238</v>
      </c>
      <c r="K55" s="42">
        <v>5</v>
      </c>
      <c r="L55" s="15">
        <v>3.3E-3</v>
      </c>
      <c r="M55" s="21" t="s">
        <v>130</v>
      </c>
      <c r="N55" s="22">
        <v>20942.310000000001</v>
      </c>
      <c r="O55" s="51">
        <v>42087</v>
      </c>
      <c r="P55" s="22">
        <v>5</v>
      </c>
      <c r="Q55" s="22">
        <v>1047.1199999999999</v>
      </c>
    </row>
    <row r="56" spans="1:17" s="69" customFormat="1" ht="45">
      <c r="A56" s="12">
        <v>44</v>
      </c>
      <c r="B56" s="12">
        <v>26269892</v>
      </c>
      <c r="C56" s="18" t="s">
        <v>189</v>
      </c>
      <c r="D56" s="33" t="s">
        <v>285</v>
      </c>
      <c r="E56" s="20" t="s">
        <v>157</v>
      </c>
      <c r="F56" s="48">
        <v>2691904415</v>
      </c>
      <c r="G56" s="18" t="s">
        <v>156</v>
      </c>
      <c r="H56" s="20" t="s">
        <v>286</v>
      </c>
      <c r="I56" s="53">
        <v>41843</v>
      </c>
      <c r="J56" s="18" t="s">
        <v>242</v>
      </c>
      <c r="K56" s="42">
        <v>49</v>
      </c>
      <c r="L56" s="15">
        <v>2.2000000000000001E-3</v>
      </c>
      <c r="M56" s="21" t="s">
        <v>158</v>
      </c>
      <c r="N56" s="22">
        <v>5268.51</v>
      </c>
      <c r="O56" s="22"/>
      <c r="P56" s="22">
        <v>5</v>
      </c>
      <c r="Q56" s="22">
        <v>263.43</v>
      </c>
    </row>
    <row r="57" spans="1:17" s="69" customFormat="1" ht="45">
      <c r="A57" s="12">
        <v>45</v>
      </c>
      <c r="B57" s="12">
        <v>26269892</v>
      </c>
      <c r="C57" s="18" t="s">
        <v>189</v>
      </c>
      <c r="D57" s="33" t="s">
        <v>312</v>
      </c>
      <c r="E57" s="20" t="s">
        <v>166</v>
      </c>
      <c r="F57" s="48">
        <v>2703313997</v>
      </c>
      <c r="G57" s="18" t="s">
        <v>165</v>
      </c>
      <c r="H57" s="20" t="s">
        <v>288</v>
      </c>
      <c r="I57" s="53">
        <v>41970</v>
      </c>
      <c r="J57" s="18" t="s">
        <v>243</v>
      </c>
      <c r="K57" s="42">
        <v>5</v>
      </c>
      <c r="L57" s="15">
        <v>6.6100000000000006E-2</v>
      </c>
      <c r="M57" s="21" t="s">
        <v>167</v>
      </c>
      <c r="N57" s="22">
        <v>457619.69</v>
      </c>
      <c r="O57" s="22"/>
      <c r="P57" s="22">
        <v>5</v>
      </c>
      <c r="Q57" s="22">
        <v>22880.98</v>
      </c>
    </row>
    <row r="58" spans="1:17" s="69" customFormat="1" ht="75">
      <c r="A58" s="12">
        <v>46</v>
      </c>
      <c r="B58" s="12">
        <v>26269892</v>
      </c>
      <c r="C58" s="18" t="s">
        <v>189</v>
      </c>
      <c r="D58" s="32" t="s">
        <v>340</v>
      </c>
      <c r="E58" s="14" t="s">
        <v>64</v>
      </c>
      <c r="F58" s="22">
        <v>35009379</v>
      </c>
      <c r="G58" s="13" t="s">
        <v>63</v>
      </c>
      <c r="H58" s="14" t="s">
        <v>61</v>
      </c>
      <c r="I58" s="54" t="s">
        <v>519</v>
      </c>
      <c r="J58" s="24" t="s">
        <v>520</v>
      </c>
      <c r="K58" s="43" t="s">
        <v>521</v>
      </c>
      <c r="L58" s="15">
        <v>0.24010000000000001</v>
      </c>
      <c r="M58" s="16" t="s">
        <v>65</v>
      </c>
      <c r="N58" s="22">
        <v>409893.29</v>
      </c>
      <c r="O58" s="55">
        <v>42460</v>
      </c>
      <c r="P58" s="17">
        <v>5</v>
      </c>
      <c r="Q58" s="22">
        <v>20494.66</v>
      </c>
    </row>
    <row r="59" spans="1:17" s="69" customFormat="1" ht="75">
      <c r="A59" s="12">
        <v>47</v>
      </c>
      <c r="B59" s="12">
        <v>26269892</v>
      </c>
      <c r="C59" s="18" t="s">
        <v>189</v>
      </c>
      <c r="D59" s="18" t="s">
        <v>277</v>
      </c>
      <c r="E59" s="27" t="s">
        <v>64</v>
      </c>
      <c r="F59" s="22">
        <v>35009379</v>
      </c>
      <c r="G59" s="18" t="s">
        <v>66</v>
      </c>
      <c r="H59" s="27" t="s">
        <v>61</v>
      </c>
      <c r="I59" s="52">
        <v>42362</v>
      </c>
      <c r="J59" s="18" t="s">
        <v>411</v>
      </c>
      <c r="K59" s="44">
        <v>5</v>
      </c>
      <c r="L59" s="15">
        <v>0.76100000000000001</v>
      </c>
      <c r="M59" s="21" t="s">
        <v>65</v>
      </c>
      <c r="N59" s="22">
        <v>1225624.49</v>
      </c>
      <c r="O59" s="51">
        <v>42360</v>
      </c>
      <c r="P59" s="22">
        <v>5</v>
      </c>
      <c r="Q59" s="22">
        <v>61281.22</v>
      </c>
    </row>
    <row r="60" spans="1:17" s="69" customFormat="1" ht="60">
      <c r="A60" s="12">
        <v>48</v>
      </c>
      <c r="B60" s="12">
        <v>26269892</v>
      </c>
      <c r="C60" s="18" t="s">
        <v>189</v>
      </c>
      <c r="D60" s="33" t="s">
        <v>278</v>
      </c>
      <c r="E60" s="20" t="s">
        <v>86</v>
      </c>
      <c r="F60" s="48">
        <v>2886809661</v>
      </c>
      <c r="G60" s="18" t="s">
        <v>85</v>
      </c>
      <c r="H60" s="20" t="s">
        <v>276</v>
      </c>
      <c r="I60" s="53" t="s">
        <v>507</v>
      </c>
      <c r="J60" s="68" t="s">
        <v>508</v>
      </c>
      <c r="K60" s="42" t="s">
        <v>509</v>
      </c>
      <c r="L60" s="15">
        <v>0.01</v>
      </c>
      <c r="M60" s="21" t="s">
        <v>87</v>
      </c>
      <c r="N60" s="22">
        <v>46105.42</v>
      </c>
      <c r="O60" s="51">
        <v>42307</v>
      </c>
      <c r="P60" s="22">
        <v>5</v>
      </c>
      <c r="Q60" s="22">
        <v>2305.27</v>
      </c>
    </row>
    <row r="61" spans="1:17" s="69" customFormat="1" ht="48" customHeight="1">
      <c r="A61" s="12">
        <v>49</v>
      </c>
      <c r="B61" s="12">
        <v>26269892</v>
      </c>
      <c r="C61" s="13" t="s">
        <v>189</v>
      </c>
      <c r="D61" s="32"/>
      <c r="E61" s="14" t="s">
        <v>6</v>
      </c>
      <c r="F61" s="47">
        <v>21560766</v>
      </c>
      <c r="G61" s="13" t="s">
        <v>5</v>
      </c>
      <c r="H61" s="14" t="s">
        <v>388</v>
      </c>
      <c r="I61" s="54">
        <v>38671</v>
      </c>
      <c r="J61" s="18" t="s">
        <v>248</v>
      </c>
      <c r="K61" s="43">
        <v>5</v>
      </c>
      <c r="L61" s="15">
        <v>0.29049999999999998</v>
      </c>
      <c r="M61" s="16" t="s">
        <v>7</v>
      </c>
      <c r="N61" s="22">
        <v>695682.18</v>
      </c>
      <c r="O61" s="17"/>
      <c r="P61" s="17">
        <v>5</v>
      </c>
      <c r="Q61" s="22">
        <v>34784.11</v>
      </c>
    </row>
    <row r="62" spans="1:17" s="69" customFormat="1" ht="75">
      <c r="A62" s="12">
        <v>50</v>
      </c>
      <c r="B62" s="12">
        <v>26269892</v>
      </c>
      <c r="C62" s="18" t="s">
        <v>189</v>
      </c>
      <c r="D62" s="34" t="s">
        <v>289</v>
      </c>
      <c r="E62" s="25" t="s">
        <v>163</v>
      </c>
      <c r="F62" s="48" t="s">
        <v>275</v>
      </c>
      <c r="G62" s="24" t="s">
        <v>162</v>
      </c>
      <c r="H62" s="25" t="s">
        <v>290</v>
      </c>
      <c r="I62" s="56">
        <v>41802</v>
      </c>
      <c r="J62" s="18" t="s">
        <v>251</v>
      </c>
      <c r="K62" s="41">
        <v>5</v>
      </c>
      <c r="L62" s="15">
        <v>6.7000000000000002E-3</v>
      </c>
      <c r="M62" s="26" t="s">
        <v>164</v>
      </c>
      <c r="N62" s="22">
        <v>46385.05</v>
      </c>
      <c r="O62" s="51">
        <v>42046</v>
      </c>
      <c r="P62" s="22">
        <v>5</v>
      </c>
      <c r="Q62" s="22">
        <v>2319.25</v>
      </c>
    </row>
    <row r="63" spans="1:17" s="81" customFormat="1" ht="18.7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80"/>
      <c r="L63" s="79"/>
      <c r="M63" s="79"/>
      <c r="N63" s="79"/>
      <c r="O63" s="79"/>
      <c r="P63" s="79"/>
      <c r="Q63" s="151">
        <f>SUM(Q13:Q62)</f>
        <v>2912070.5900000008</v>
      </c>
    </row>
    <row r="68" spans="1:17" ht="18.75">
      <c r="A68" s="173" t="s">
        <v>545</v>
      </c>
      <c r="B68" s="173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</row>
  </sheetData>
  <mergeCells count="21">
    <mergeCell ref="A68:Q68"/>
    <mergeCell ref="A2:Q2"/>
    <mergeCell ref="A3:Q3"/>
    <mergeCell ref="A4:Q4"/>
    <mergeCell ref="A6:A11"/>
    <mergeCell ref="B6:B11"/>
    <mergeCell ref="C6:C11"/>
    <mergeCell ref="D6:D11"/>
    <mergeCell ref="E6:E11"/>
    <mergeCell ref="F6:F11"/>
    <mergeCell ref="G6:G11"/>
    <mergeCell ref="N6:N11"/>
    <mergeCell ref="O6:O11"/>
    <mergeCell ref="P6:P11"/>
    <mergeCell ref="Q6:Q11"/>
    <mergeCell ref="H6:H11"/>
    <mergeCell ref="I6:I11"/>
    <mergeCell ref="J6:J11"/>
    <mergeCell ref="K6:K11"/>
    <mergeCell ref="L6:L11"/>
    <mergeCell ref="M6:M11"/>
  </mergeCells>
  <pageMargins left="0.70866141732283472" right="0.31496062992125984" top="0.35433070866141736" bottom="0.35433070866141736" header="0.31496062992125984" footer="0.31496062992125984"/>
  <pageSetup paperSize="9" scale="54" fitToHeight="3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1"/>
  <sheetViews>
    <sheetView topLeftCell="A58" workbookViewId="0">
      <selection activeCell="C1" sqref="A1:XFD71"/>
    </sheetView>
  </sheetViews>
  <sheetFormatPr defaultRowHeight="15"/>
  <cols>
    <col min="1" max="1" width="6" customWidth="1"/>
    <col min="2" max="2" width="12.28515625" customWidth="1"/>
    <col min="3" max="3" width="16" customWidth="1"/>
    <col min="4" max="4" width="13.85546875" customWidth="1"/>
    <col min="5" max="5" width="19.42578125" customWidth="1"/>
    <col min="6" max="6" width="15.28515625" customWidth="1"/>
    <col min="7" max="7" width="17.28515625" customWidth="1"/>
    <col min="8" max="8" width="18.5703125" customWidth="1"/>
    <col min="9" max="9" width="12.7109375" customWidth="1"/>
    <col min="10" max="10" width="12.140625" customWidth="1"/>
    <col min="12" max="12" width="10.42578125" customWidth="1"/>
    <col min="13" max="13" width="18" customWidth="1"/>
    <col min="14" max="14" width="12.85546875" customWidth="1"/>
    <col min="15" max="15" width="12.5703125" customWidth="1"/>
    <col min="17" max="17" width="13.42578125" customWidth="1"/>
  </cols>
  <sheetData>
    <row r="1" spans="1:17">
      <c r="A1" s="1"/>
      <c r="B1" s="1"/>
      <c r="C1" s="6"/>
      <c r="D1" s="6"/>
      <c r="E1" s="1"/>
      <c r="F1" s="1"/>
      <c r="G1" s="1"/>
      <c r="H1" s="1"/>
      <c r="I1" s="1"/>
      <c r="J1" s="1"/>
      <c r="K1" s="39"/>
      <c r="L1" s="1"/>
      <c r="M1" s="1"/>
      <c r="N1" s="1"/>
      <c r="O1" s="1"/>
      <c r="P1" s="1"/>
      <c r="Q1" s="1"/>
    </row>
    <row r="2" spans="1:17" ht="20.25">
      <c r="A2" s="177" t="s">
        <v>263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20.25">
      <c r="A3" s="177" t="s">
        <v>498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7" ht="20.25">
      <c r="A4" s="177" t="s">
        <v>497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</row>
    <row r="5" spans="1:17">
      <c r="E5" s="4"/>
      <c r="F5" s="4"/>
      <c r="G5" s="4"/>
      <c r="H5" s="4"/>
      <c r="I5" s="4"/>
      <c r="J5" s="4"/>
      <c r="K5" s="40"/>
      <c r="M5" s="7"/>
      <c r="N5" s="7"/>
      <c r="O5" s="7"/>
      <c r="P5" s="7"/>
      <c r="Q5" s="7"/>
    </row>
    <row r="6" spans="1:17" ht="15" customHeight="1">
      <c r="A6" s="174" t="s">
        <v>0</v>
      </c>
      <c r="B6" s="174" t="s">
        <v>178</v>
      </c>
      <c r="C6" s="174" t="s">
        <v>179</v>
      </c>
      <c r="D6" s="174" t="s">
        <v>180</v>
      </c>
      <c r="E6" s="174" t="s">
        <v>181</v>
      </c>
      <c r="F6" s="174" t="s">
        <v>261</v>
      </c>
      <c r="G6" s="174" t="s">
        <v>182</v>
      </c>
      <c r="H6" s="174" t="s">
        <v>183</v>
      </c>
      <c r="I6" s="174" t="s">
        <v>184</v>
      </c>
      <c r="J6" s="174" t="s">
        <v>185</v>
      </c>
      <c r="K6" s="181" t="s">
        <v>186</v>
      </c>
      <c r="L6" s="178" t="s">
        <v>2</v>
      </c>
      <c r="M6" s="174" t="s">
        <v>3</v>
      </c>
      <c r="N6" s="174" t="s">
        <v>546</v>
      </c>
      <c r="O6" s="174" t="s">
        <v>187</v>
      </c>
      <c r="P6" s="174" t="s">
        <v>188</v>
      </c>
      <c r="Q6" s="172" t="s">
        <v>496</v>
      </c>
    </row>
    <row r="7" spans="1:17">
      <c r="A7" s="175"/>
      <c r="B7" s="175"/>
      <c r="C7" s="175"/>
      <c r="D7" s="175"/>
      <c r="E7" s="175"/>
      <c r="F7" s="175"/>
      <c r="G7" s="175"/>
      <c r="H7" s="175"/>
      <c r="I7" s="175"/>
      <c r="J7" s="175"/>
      <c r="K7" s="182"/>
      <c r="L7" s="179"/>
      <c r="M7" s="175"/>
      <c r="N7" s="175"/>
      <c r="O7" s="175"/>
      <c r="P7" s="175"/>
      <c r="Q7" s="172"/>
    </row>
    <row r="8" spans="1:17">
      <c r="A8" s="175"/>
      <c r="B8" s="175"/>
      <c r="C8" s="175"/>
      <c r="D8" s="175"/>
      <c r="E8" s="175"/>
      <c r="F8" s="175"/>
      <c r="G8" s="175"/>
      <c r="H8" s="175"/>
      <c r="I8" s="175"/>
      <c r="J8" s="175"/>
      <c r="K8" s="182"/>
      <c r="L8" s="179"/>
      <c r="M8" s="175"/>
      <c r="N8" s="175"/>
      <c r="O8" s="175"/>
      <c r="P8" s="175"/>
      <c r="Q8" s="172"/>
    </row>
    <row r="9" spans="1:17" ht="15" customHeight="1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82"/>
      <c r="L9" s="179"/>
      <c r="M9" s="175"/>
      <c r="N9" s="175"/>
      <c r="O9" s="175"/>
      <c r="P9" s="175"/>
      <c r="Q9" s="172"/>
    </row>
    <row r="10" spans="1:17">
      <c r="A10" s="175"/>
      <c r="B10" s="175"/>
      <c r="C10" s="175"/>
      <c r="D10" s="175"/>
      <c r="E10" s="175"/>
      <c r="F10" s="175"/>
      <c r="G10" s="175"/>
      <c r="H10" s="175"/>
      <c r="I10" s="175"/>
      <c r="J10" s="175"/>
      <c r="K10" s="182"/>
      <c r="L10" s="179"/>
      <c r="M10" s="175"/>
      <c r="N10" s="175"/>
      <c r="O10" s="175"/>
      <c r="P10" s="175"/>
      <c r="Q10" s="172"/>
    </row>
    <row r="11" spans="1:17" ht="30" customHeight="1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83"/>
      <c r="L11" s="180"/>
      <c r="M11" s="176"/>
      <c r="N11" s="176"/>
      <c r="O11" s="176"/>
      <c r="P11" s="176"/>
      <c r="Q11" s="172"/>
    </row>
    <row r="12" spans="1:17">
      <c r="A12" s="8">
        <v>1</v>
      </c>
      <c r="B12" s="8">
        <v>2</v>
      </c>
      <c r="C12" s="8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38">
        <v>11</v>
      </c>
      <c r="L12" s="8">
        <v>12</v>
      </c>
      <c r="M12" s="10">
        <v>13</v>
      </c>
      <c r="N12" s="8">
        <v>14</v>
      </c>
      <c r="O12" s="11">
        <v>15</v>
      </c>
      <c r="P12" s="11">
        <v>16</v>
      </c>
      <c r="Q12" s="11">
        <v>17</v>
      </c>
    </row>
    <row r="13" spans="1:17" ht="62.25" customHeight="1">
      <c r="A13" s="12">
        <v>1</v>
      </c>
      <c r="B13" s="12">
        <v>26269892</v>
      </c>
      <c r="C13" s="18" t="s">
        <v>189</v>
      </c>
      <c r="D13" s="34" t="s">
        <v>394</v>
      </c>
      <c r="E13" s="25" t="s">
        <v>25</v>
      </c>
      <c r="F13" s="48">
        <v>32475082</v>
      </c>
      <c r="G13" s="24" t="s">
        <v>24</v>
      </c>
      <c r="H13" s="25" t="s">
        <v>393</v>
      </c>
      <c r="I13" s="56" t="s">
        <v>506</v>
      </c>
      <c r="J13" s="18" t="s">
        <v>192</v>
      </c>
      <c r="K13" s="41">
        <v>5</v>
      </c>
      <c r="L13" s="15">
        <v>0.13569999999999999</v>
      </c>
      <c r="M13" s="26" t="s">
        <v>26</v>
      </c>
      <c r="N13" s="22">
        <v>861173.12</v>
      </c>
      <c r="O13" s="51">
        <v>42045</v>
      </c>
      <c r="P13" s="22">
        <v>5</v>
      </c>
      <c r="Q13" s="147">
        <v>43058.66</v>
      </c>
    </row>
    <row r="14" spans="1:17" ht="45">
      <c r="A14" s="12">
        <v>2</v>
      </c>
      <c r="B14" s="60" t="s">
        <v>334</v>
      </c>
      <c r="C14" s="18" t="s">
        <v>190</v>
      </c>
      <c r="D14" s="33" t="s">
        <v>376</v>
      </c>
      <c r="E14" s="20" t="s">
        <v>9</v>
      </c>
      <c r="F14" s="48">
        <v>35145766</v>
      </c>
      <c r="G14" s="18" t="s">
        <v>8</v>
      </c>
      <c r="H14" s="20" t="s">
        <v>375</v>
      </c>
      <c r="I14" s="53">
        <v>39420</v>
      </c>
      <c r="J14" s="18" t="s">
        <v>193</v>
      </c>
      <c r="K14" s="42">
        <v>49</v>
      </c>
      <c r="L14" s="15">
        <v>4</v>
      </c>
      <c r="M14" s="21" t="s">
        <v>10</v>
      </c>
      <c r="N14" s="22">
        <v>1599158.4</v>
      </c>
      <c r="O14" s="51">
        <v>42422</v>
      </c>
      <c r="P14" s="22">
        <v>3</v>
      </c>
      <c r="Q14" s="147">
        <v>47974.75</v>
      </c>
    </row>
    <row r="15" spans="1:17" ht="60">
      <c r="A15" s="12">
        <v>3</v>
      </c>
      <c r="B15" s="62">
        <v>26269892</v>
      </c>
      <c r="C15" s="24" t="s">
        <v>189</v>
      </c>
      <c r="D15" s="32" t="s">
        <v>379</v>
      </c>
      <c r="E15" s="14" t="s">
        <v>68</v>
      </c>
      <c r="F15" s="63">
        <v>33909724</v>
      </c>
      <c r="G15" s="13" t="s">
        <v>67</v>
      </c>
      <c r="H15" s="14" t="s">
        <v>380</v>
      </c>
      <c r="I15" s="54">
        <v>38862</v>
      </c>
      <c r="J15" s="13" t="s">
        <v>191</v>
      </c>
      <c r="K15" s="43">
        <v>49</v>
      </c>
      <c r="L15" s="35">
        <v>2.1406999999999998</v>
      </c>
      <c r="M15" s="16" t="s">
        <v>69</v>
      </c>
      <c r="N15" s="17">
        <v>3654554.57</v>
      </c>
      <c r="O15" s="23"/>
      <c r="P15" s="23">
        <v>5</v>
      </c>
      <c r="Q15" s="148">
        <v>172384.65</v>
      </c>
    </row>
    <row r="16" spans="1:17" ht="45">
      <c r="A16" s="12">
        <v>4</v>
      </c>
      <c r="B16" s="12">
        <v>26269892</v>
      </c>
      <c r="C16" s="18" t="s">
        <v>189</v>
      </c>
      <c r="D16" s="34" t="s">
        <v>359</v>
      </c>
      <c r="E16" s="25" t="s">
        <v>22</v>
      </c>
      <c r="F16" s="48">
        <v>3081910070</v>
      </c>
      <c r="G16" s="24" t="s">
        <v>137</v>
      </c>
      <c r="H16" s="25" t="s">
        <v>358</v>
      </c>
      <c r="I16" s="56">
        <v>40437</v>
      </c>
      <c r="J16" s="18" t="s">
        <v>194</v>
      </c>
      <c r="K16" s="41">
        <v>5</v>
      </c>
      <c r="L16" s="15">
        <v>2.75E-2</v>
      </c>
      <c r="M16" s="26" t="s">
        <v>138</v>
      </c>
      <c r="N16" s="22">
        <v>108197.43</v>
      </c>
      <c r="O16" s="22"/>
      <c r="P16" s="22">
        <v>5</v>
      </c>
      <c r="Q16" s="147">
        <v>5409.87</v>
      </c>
    </row>
    <row r="17" spans="1:17" ht="45">
      <c r="A17" s="12">
        <v>5</v>
      </c>
      <c r="B17" s="12">
        <v>26269892</v>
      </c>
      <c r="C17" s="18" t="s">
        <v>189</v>
      </c>
      <c r="D17" s="33" t="s">
        <v>415</v>
      </c>
      <c r="E17" s="20" t="s">
        <v>112</v>
      </c>
      <c r="F17" s="12">
        <v>2207007436</v>
      </c>
      <c r="G17" s="18" t="s">
        <v>111</v>
      </c>
      <c r="H17" s="20" t="s">
        <v>339</v>
      </c>
      <c r="I17" s="53">
        <v>40945</v>
      </c>
      <c r="J17" s="31" t="s">
        <v>195</v>
      </c>
      <c r="K17" s="42">
        <v>5</v>
      </c>
      <c r="L17" s="15">
        <v>1.4800000000000001E-2</v>
      </c>
      <c r="M17" s="21" t="s">
        <v>113</v>
      </c>
      <c r="N17" s="22">
        <v>102462.5</v>
      </c>
      <c r="O17" s="51">
        <v>42051</v>
      </c>
      <c r="P17" s="22">
        <v>5</v>
      </c>
      <c r="Q17" s="147">
        <v>5123.13</v>
      </c>
    </row>
    <row r="18" spans="1:17" s="69" customFormat="1" ht="45">
      <c r="A18" s="22">
        <v>6</v>
      </c>
      <c r="B18" s="149" t="s">
        <v>334</v>
      </c>
      <c r="C18" s="18" t="s">
        <v>190</v>
      </c>
      <c r="D18" s="18" t="s">
        <v>416</v>
      </c>
      <c r="E18" s="27" t="s">
        <v>12</v>
      </c>
      <c r="F18" s="48">
        <v>22348319</v>
      </c>
      <c r="G18" s="18" t="s">
        <v>11</v>
      </c>
      <c r="H18" s="27" t="s">
        <v>386</v>
      </c>
      <c r="I18" s="27"/>
      <c r="J18" s="18" t="s">
        <v>197</v>
      </c>
      <c r="K18" s="44">
        <v>5</v>
      </c>
      <c r="L18" s="15">
        <v>6.14</v>
      </c>
      <c r="M18" s="22" t="s">
        <v>13</v>
      </c>
      <c r="N18" s="22">
        <v>208904.8</v>
      </c>
      <c r="O18" s="22"/>
      <c r="P18" s="22">
        <v>10</v>
      </c>
      <c r="Q18" s="22">
        <v>20890.48</v>
      </c>
    </row>
    <row r="19" spans="1:17" s="69" customFormat="1" ht="45">
      <c r="A19" s="58">
        <v>7</v>
      </c>
      <c r="B19" s="58">
        <v>26269892</v>
      </c>
      <c r="C19" s="30" t="s">
        <v>189</v>
      </c>
      <c r="D19" s="18" t="s">
        <v>434</v>
      </c>
      <c r="E19" s="20" t="s">
        <v>435</v>
      </c>
      <c r="F19" s="61">
        <v>38401914</v>
      </c>
      <c r="G19" s="13" t="s">
        <v>436</v>
      </c>
      <c r="H19" s="14" t="s">
        <v>513</v>
      </c>
      <c r="I19" s="54">
        <v>42461</v>
      </c>
      <c r="J19" s="30" t="s">
        <v>514</v>
      </c>
      <c r="K19" s="43">
        <v>5</v>
      </c>
      <c r="L19" s="36">
        <v>0.4577</v>
      </c>
      <c r="M19" s="16" t="s">
        <v>439</v>
      </c>
      <c r="N19" s="29">
        <v>882774.59</v>
      </c>
      <c r="O19" s="73">
        <v>42465</v>
      </c>
      <c r="P19" s="23">
        <v>5</v>
      </c>
      <c r="Q19" s="29">
        <v>44138.73</v>
      </c>
    </row>
    <row r="20" spans="1:17" s="69" customFormat="1" ht="49.5" customHeight="1">
      <c r="A20" s="12">
        <v>8</v>
      </c>
      <c r="B20" s="60" t="s">
        <v>334</v>
      </c>
      <c r="C20" s="18" t="s">
        <v>190</v>
      </c>
      <c r="D20" s="33" t="s">
        <v>377</v>
      </c>
      <c r="E20" s="20" t="s">
        <v>9</v>
      </c>
      <c r="F20" s="48">
        <v>31729918</v>
      </c>
      <c r="G20" s="18" t="s">
        <v>420</v>
      </c>
      <c r="H20" s="20" t="s">
        <v>378</v>
      </c>
      <c r="I20" s="53">
        <v>39314</v>
      </c>
      <c r="J20" s="18" t="s">
        <v>198</v>
      </c>
      <c r="K20" s="42">
        <v>49</v>
      </c>
      <c r="L20" s="15">
        <v>0.92</v>
      </c>
      <c r="M20" s="21" t="s">
        <v>14</v>
      </c>
      <c r="N20" s="22">
        <v>372885.77</v>
      </c>
      <c r="O20" s="22"/>
      <c r="P20" s="22">
        <v>10</v>
      </c>
      <c r="Q20" s="22">
        <v>37288.58</v>
      </c>
    </row>
    <row r="21" spans="1:17" s="69" customFormat="1" ht="45">
      <c r="A21" s="22">
        <v>9</v>
      </c>
      <c r="B21" s="22">
        <v>26269892</v>
      </c>
      <c r="C21" s="18" t="s">
        <v>189</v>
      </c>
      <c r="D21" s="18" t="s">
        <v>390</v>
      </c>
      <c r="E21" s="27" t="s">
        <v>46</v>
      </c>
      <c r="F21" s="49" t="s">
        <v>264</v>
      </c>
      <c r="G21" s="18" t="s">
        <v>418</v>
      </c>
      <c r="H21" s="27" t="s">
        <v>387</v>
      </c>
      <c r="I21" s="27"/>
      <c r="J21" s="18" t="s">
        <v>199</v>
      </c>
      <c r="K21" s="44">
        <v>10</v>
      </c>
      <c r="L21" s="15">
        <v>0.27679999999999999</v>
      </c>
      <c r="M21" s="22" t="s">
        <v>47</v>
      </c>
      <c r="N21" s="22">
        <v>943558.45</v>
      </c>
      <c r="O21" s="22"/>
      <c r="P21" s="22">
        <v>5</v>
      </c>
      <c r="Q21" s="22">
        <v>47177.919999999998</v>
      </c>
    </row>
    <row r="22" spans="1:17" s="69" customFormat="1" ht="65.25" customHeight="1">
      <c r="A22" s="58">
        <v>10</v>
      </c>
      <c r="B22" s="58">
        <v>26269892</v>
      </c>
      <c r="C22" s="30" t="s">
        <v>189</v>
      </c>
      <c r="D22" s="32" t="s">
        <v>280</v>
      </c>
      <c r="E22" s="14" t="s">
        <v>421</v>
      </c>
      <c r="F22" s="71" t="s">
        <v>266</v>
      </c>
      <c r="G22" s="13" t="s">
        <v>148</v>
      </c>
      <c r="H22" s="14" t="s">
        <v>279</v>
      </c>
      <c r="I22" s="54">
        <v>42384</v>
      </c>
      <c r="J22" s="72" t="s">
        <v>515</v>
      </c>
      <c r="K22" s="43">
        <v>1</v>
      </c>
      <c r="L22" s="36">
        <v>2.4E-2</v>
      </c>
      <c r="M22" s="16" t="s">
        <v>150</v>
      </c>
      <c r="N22" s="29">
        <v>118955.08</v>
      </c>
      <c r="O22" s="73">
        <v>42054</v>
      </c>
      <c r="P22" s="23">
        <v>5</v>
      </c>
      <c r="Q22" s="29">
        <v>5947.75</v>
      </c>
    </row>
    <row r="23" spans="1:17" s="69" customFormat="1" ht="61.5" customHeight="1">
      <c r="A23" s="12">
        <v>11</v>
      </c>
      <c r="B23" s="12">
        <v>26269892</v>
      </c>
      <c r="C23" s="18" t="s">
        <v>189</v>
      </c>
      <c r="D23" s="33"/>
      <c r="E23" s="20" t="s">
        <v>140</v>
      </c>
      <c r="F23" s="50" t="s">
        <v>267</v>
      </c>
      <c r="G23" s="18" t="s">
        <v>139</v>
      </c>
      <c r="H23" s="20" t="s">
        <v>525</v>
      </c>
      <c r="I23" s="20"/>
      <c r="J23" s="70" t="s">
        <v>201</v>
      </c>
      <c r="K23" s="42">
        <v>5</v>
      </c>
      <c r="L23" s="15">
        <v>0.28749999999999998</v>
      </c>
      <c r="M23" s="21" t="s">
        <v>526</v>
      </c>
      <c r="N23" s="22">
        <v>1055754.42</v>
      </c>
      <c r="O23" s="22"/>
      <c r="P23" s="22">
        <v>5</v>
      </c>
      <c r="Q23" s="22">
        <v>52787.72</v>
      </c>
    </row>
    <row r="24" spans="1:17" s="69" customFormat="1" ht="45">
      <c r="A24" s="12">
        <v>12</v>
      </c>
      <c r="B24" s="12">
        <v>26269892</v>
      </c>
      <c r="C24" s="18" t="s">
        <v>189</v>
      </c>
      <c r="D24" s="32"/>
      <c r="E24" s="14" t="s">
        <v>44</v>
      </c>
      <c r="F24" s="50" t="s">
        <v>268</v>
      </c>
      <c r="G24" s="13" t="s">
        <v>43</v>
      </c>
      <c r="H24" s="14" t="s">
        <v>522</v>
      </c>
      <c r="I24" s="14"/>
      <c r="J24" s="18" t="s">
        <v>202</v>
      </c>
      <c r="K24" s="43">
        <v>10</v>
      </c>
      <c r="L24" s="15">
        <v>1.1636</v>
      </c>
      <c r="M24" s="16" t="s">
        <v>45</v>
      </c>
      <c r="N24" s="22">
        <v>2337767.79</v>
      </c>
      <c r="O24" s="51">
        <v>42052</v>
      </c>
      <c r="P24" s="22">
        <v>5</v>
      </c>
      <c r="Q24" s="22">
        <v>116888.39</v>
      </c>
    </row>
    <row r="25" spans="1:17" s="69" customFormat="1" ht="60">
      <c r="A25" s="12">
        <v>13</v>
      </c>
      <c r="B25" s="12">
        <v>26269892</v>
      </c>
      <c r="C25" s="18" t="s">
        <v>189</v>
      </c>
      <c r="D25" s="33"/>
      <c r="E25" s="20" t="s">
        <v>542</v>
      </c>
      <c r="F25" s="48">
        <v>2213306507</v>
      </c>
      <c r="G25" s="18" t="s">
        <v>253</v>
      </c>
      <c r="H25" s="20" t="s">
        <v>541</v>
      </c>
      <c r="I25" s="20"/>
      <c r="J25" s="18" t="s">
        <v>256</v>
      </c>
      <c r="K25" s="42" t="s">
        <v>255</v>
      </c>
      <c r="L25" s="15">
        <v>5.1999999999999998E-3</v>
      </c>
      <c r="M25" s="21" t="s">
        <v>75</v>
      </c>
      <c r="N25" s="22">
        <v>33000</v>
      </c>
      <c r="O25" s="51">
        <v>42051</v>
      </c>
      <c r="P25" s="22">
        <v>5</v>
      </c>
      <c r="Q25" s="22">
        <v>1650</v>
      </c>
    </row>
    <row r="26" spans="1:17" s="69" customFormat="1" ht="81.75" customHeight="1">
      <c r="A26" s="12">
        <v>14</v>
      </c>
      <c r="B26" s="60" t="s">
        <v>334</v>
      </c>
      <c r="C26" s="18" t="s">
        <v>190</v>
      </c>
      <c r="D26" s="32" t="s">
        <v>536</v>
      </c>
      <c r="E26" s="20" t="s">
        <v>89</v>
      </c>
      <c r="F26" s="50" t="s">
        <v>265</v>
      </c>
      <c r="G26" s="18" t="s">
        <v>88</v>
      </c>
      <c r="H26" s="20" t="s">
        <v>540</v>
      </c>
      <c r="I26" s="20"/>
      <c r="J26" s="18" t="s">
        <v>203</v>
      </c>
      <c r="K26" s="42">
        <v>49</v>
      </c>
      <c r="L26" s="15">
        <v>1.0882000000000001</v>
      </c>
      <c r="M26" s="21" t="s">
        <v>254</v>
      </c>
      <c r="N26" s="22">
        <v>377390.74</v>
      </c>
      <c r="O26" s="22"/>
      <c r="P26" s="22">
        <v>8</v>
      </c>
      <c r="Q26" s="22">
        <v>30191.26</v>
      </c>
    </row>
    <row r="27" spans="1:17" s="69" customFormat="1" ht="75">
      <c r="A27" s="12">
        <v>15</v>
      </c>
      <c r="B27" s="12">
        <v>26269892</v>
      </c>
      <c r="C27" s="18" t="s">
        <v>189</v>
      </c>
      <c r="D27" s="33" t="s">
        <v>313</v>
      </c>
      <c r="E27" s="20" t="s">
        <v>52</v>
      </c>
      <c r="F27" s="12">
        <v>39611010</v>
      </c>
      <c r="G27" s="18" t="s">
        <v>51</v>
      </c>
      <c r="H27" s="20" t="s">
        <v>314</v>
      </c>
      <c r="I27" s="53">
        <v>42139</v>
      </c>
      <c r="J27" s="18" t="s">
        <v>204</v>
      </c>
      <c r="K27" s="42">
        <v>5</v>
      </c>
      <c r="L27" s="15">
        <v>0.63229999999999997</v>
      </c>
      <c r="M27" s="21" t="s">
        <v>53</v>
      </c>
      <c r="N27" s="22">
        <v>977933.46</v>
      </c>
      <c r="O27" s="51">
        <v>42055</v>
      </c>
      <c r="P27" s="22">
        <v>5.5</v>
      </c>
      <c r="Q27" s="22">
        <v>53786.34</v>
      </c>
    </row>
    <row r="28" spans="1:17" s="69" customFormat="1" ht="45">
      <c r="A28" s="12">
        <v>16</v>
      </c>
      <c r="B28" s="60" t="s">
        <v>334</v>
      </c>
      <c r="C28" s="24" t="s">
        <v>190</v>
      </c>
      <c r="D28" s="33" t="s">
        <v>335</v>
      </c>
      <c r="E28" s="25" t="s">
        <v>9</v>
      </c>
      <c r="F28" s="48">
        <v>38224943</v>
      </c>
      <c r="G28" s="24" t="s">
        <v>17</v>
      </c>
      <c r="H28" s="25" t="s">
        <v>543</v>
      </c>
      <c r="I28" s="56">
        <v>40998</v>
      </c>
      <c r="J28" s="24" t="s">
        <v>206</v>
      </c>
      <c r="K28" s="41">
        <v>49</v>
      </c>
      <c r="L28" s="35">
        <v>41.249600000000001</v>
      </c>
      <c r="M28" s="26" t="s">
        <v>16</v>
      </c>
      <c r="N28" s="17">
        <v>454246.74</v>
      </c>
      <c r="O28" s="17"/>
      <c r="P28" s="17">
        <v>6</v>
      </c>
      <c r="Q28" s="17">
        <v>27254.799999999999</v>
      </c>
    </row>
    <row r="29" spans="1:17" s="69" customFormat="1" ht="45">
      <c r="A29" s="12">
        <v>17</v>
      </c>
      <c r="B29" s="60" t="s">
        <v>334</v>
      </c>
      <c r="C29" s="18" t="s">
        <v>190</v>
      </c>
      <c r="D29" s="33" t="s">
        <v>336</v>
      </c>
      <c r="E29" s="20" t="s">
        <v>9</v>
      </c>
      <c r="F29" s="48">
        <v>38224959</v>
      </c>
      <c r="G29" s="18" t="s">
        <v>15</v>
      </c>
      <c r="H29" s="20" t="s">
        <v>544</v>
      </c>
      <c r="I29" s="53">
        <v>40998</v>
      </c>
      <c r="J29" s="18" t="s">
        <v>207</v>
      </c>
      <c r="K29" s="42">
        <v>49</v>
      </c>
      <c r="L29" s="15">
        <v>10.013</v>
      </c>
      <c r="M29" s="21" t="s">
        <v>16</v>
      </c>
      <c r="N29" s="22">
        <v>127761.22</v>
      </c>
      <c r="O29" s="22"/>
      <c r="P29" s="22">
        <v>6</v>
      </c>
      <c r="Q29" s="22">
        <v>7660.27</v>
      </c>
    </row>
    <row r="30" spans="1:17" s="69" customFormat="1" ht="30">
      <c r="A30" s="12">
        <v>18</v>
      </c>
      <c r="B30" s="12">
        <v>26269892</v>
      </c>
      <c r="C30" s="18" t="s">
        <v>189</v>
      </c>
      <c r="D30" s="34" t="s">
        <v>320</v>
      </c>
      <c r="E30" s="25" t="s">
        <v>58</v>
      </c>
      <c r="F30" s="48">
        <v>32115051</v>
      </c>
      <c r="G30" s="24" t="s">
        <v>57</v>
      </c>
      <c r="H30" s="25" t="s">
        <v>58</v>
      </c>
      <c r="I30" s="56">
        <v>42121</v>
      </c>
      <c r="J30" s="18" t="s">
        <v>209</v>
      </c>
      <c r="K30" s="41">
        <v>3</v>
      </c>
      <c r="L30" s="15">
        <v>0.9718</v>
      </c>
      <c r="M30" s="26" t="s">
        <v>59</v>
      </c>
      <c r="N30" s="22">
        <v>1973501.64</v>
      </c>
      <c r="O30" s="51">
        <v>42044</v>
      </c>
      <c r="P30" s="22">
        <v>5</v>
      </c>
      <c r="Q30" s="22">
        <v>98675.03</v>
      </c>
    </row>
    <row r="31" spans="1:17" s="69" customFormat="1" ht="30">
      <c r="A31" s="12">
        <v>19</v>
      </c>
      <c r="B31" s="12">
        <v>26269892</v>
      </c>
      <c r="C31" s="18" t="s">
        <v>189</v>
      </c>
      <c r="D31" s="34" t="s">
        <v>283</v>
      </c>
      <c r="E31" s="25" t="s">
        <v>96</v>
      </c>
      <c r="F31" s="46">
        <v>3300715037</v>
      </c>
      <c r="G31" s="24" t="s">
        <v>95</v>
      </c>
      <c r="H31" s="25" t="s">
        <v>284</v>
      </c>
      <c r="I31" s="56">
        <v>41866</v>
      </c>
      <c r="J31" s="18" t="s">
        <v>535</v>
      </c>
      <c r="K31" s="41">
        <v>5</v>
      </c>
      <c r="L31" s="15">
        <v>4.1999999999999997E-3</v>
      </c>
      <c r="M31" s="26" t="s">
        <v>97</v>
      </c>
      <c r="N31" s="22">
        <v>21513.29</v>
      </c>
      <c r="O31" s="51">
        <v>42048</v>
      </c>
      <c r="P31" s="22">
        <v>5</v>
      </c>
      <c r="Q31" s="22">
        <v>1075.6600000000001</v>
      </c>
    </row>
    <row r="32" spans="1:17" s="69" customFormat="1" ht="45">
      <c r="A32" s="12">
        <v>20</v>
      </c>
      <c r="B32" s="12">
        <v>26269892</v>
      </c>
      <c r="C32" s="18" t="s">
        <v>189</v>
      </c>
      <c r="D32" s="34" t="s">
        <v>523</v>
      </c>
      <c r="E32" s="27" t="s">
        <v>19</v>
      </c>
      <c r="F32" s="48">
        <v>19324053</v>
      </c>
      <c r="G32" s="18" t="s">
        <v>18</v>
      </c>
      <c r="H32" s="27" t="s">
        <v>392</v>
      </c>
      <c r="I32" s="52">
        <v>38428</v>
      </c>
      <c r="J32" s="18" t="s">
        <v>258</v>
      </c>
      <c r="K32" s="44" t="s">
        <v>257</v>
      </c>
      <c r="L32" s="15">
        <v>2.3099999999999999E-2</v>
      </c>
      <c r="M32" s="22" t="s">
        <v>20</v>
      </c>
      <c r="N32" s="22">
        <v>159924.57</v>
      </c>
      <c r="O32" s="51">
        <v>42051</v>
      </c>
      <c r="P32" s="22">
        <v>5</v>
      </c>
      <c r="Q32" s="22">
        <v>7996.23</v>
      </c>
    </row>
    <row r="33" spans="1:17" s="69" customFormat="1" ht="30">
      <c r="A33" s="12">
        <v>21</v>
      </c>
      <c r="B33" s="12">
        <v>26269892</v>
      </c>
      <c r="C33" s="18" t="s">
        <v>189</v>
      </c>
      <c r="D33" s="33" t="s">
        <v>310</v>
      </c>
      <c r="E33" s="20" t="s">
        <v>122</v>
      </c>
      <c r="F33" s="12">
        <v>2681607444</v>
      </c>
      <c r="G33" s="18" t="s">
        <v>533</v>
      </c>
      <c r="H33" s="20" t="s">
        <v>311</v>
      </c>
      <c r="I33" s="53">
        <v>42046</v>
      </c>
      <c r="J33" s="18" t="s">
        <v>217</v>
      </c>
      <c r="K33" s="42">
        <v>5</v>
      </c>
      <c r="L33" s="15">
        <v>1.0800000000000001E-2</v>
      </c>
      <c r="M33" s="21" t="s">
        <v>123</v>
      </c>
      <c r="N33" s="22">
        <v>59479.4</v>
      </c>
      <c r="O33" s="22"/>
      <c r="P33" s="22">
        <v>5</v>
      </c>
      <c r="Q33" s="22">
        <v>2973.97</v>
      </c>
    </row>
    <row r="34" spans="1:17" s="69" customFormat="1" ht="45">
      <c r="A34" s="12">
        <v>22</v>
      </c>
      <c r="B34" s="12">
        <v>26269892</v>
      </c>
      <c r="C34" s="18" t="s">
        <v>189</v>
      </c>
      <c r="D34" s="33"/>
      <c r="E34" s="20" t="s">
        <v>531</v>
      </c>
      <c r="F34" s="48">
        <v>2359405487</v>
      </c>
      <c r="G34" s="18" t="s">
        <v>124</v>
      </c>
      <c r="H34" s="20" t="s">
        <v>342</v>
      </c>
      <c r="I34" s="20"/>
      <c r="J34" s="18" t="s">
        <v>219</v>
      </c>
      <c r="K34" s="42">
        <v>5</v>
      </c>
      <c r="L34" s="15">
        <v>4.1999999999999997E-3</v>
      </c>
      <c r="M34" s="21" t="s">
        <v>134</v>
      </c>
      <c r="N34" s="22">
        <v>22804.09</v>
      </c>
      <c r="O34" s="51">
        <v>42054</v>
      </c>
      <c r="P34" s="22">
        <v>5</v>
      </c>
      <c r="Q34" s="22">
        <v>1140.2</v>
      </c>
    </row>
    <row r="35" spans="1:17" s="69" customFormat="1" ht="45">
      <c r="A35" s="12">
        <v>23</v>
      </c>
      <c r="B35" s="12">
        <v>26269892</v>
      </c>
      <c r="C35" s="18" t="s">
        <v>189</v>
      </c>
      <c r="D35" s="20"/>
      <c r="E35" s="20" t="s">
        <v>55</v>
      </c>
      <c r="F35" s="48">
        <v>20812763</v>
      </c>
      <c r="G35" s="27" t="s">
        <v>54</v>
      </c>
      <c r="H35" s="20" t="s">
        <v>410</v>
      </c>
      <c r="I35" s="53">
        <v>36462</v>
      </c>
      <c r="J35" s="18" t="s">
        <v>220</v>
      </c>
      <c r="K35" s="42">
        <v>20</v>
      </c>
      <c r="L35" s="15">
        <v>0.78500000000000003</v>
      </c>
      <c r="M35" s="21" t="s">
        <v>56</v>
      </c>
      <c r="N35" s="22">
        <v>4981731</v>
      </c>
      <c r="O35" s="51">
        <v>42048</v>
      </c>
      <c r="P35" s="22">
        <v>5</v>
      </c>
      <c r="Q35" s="22">
        <v>249086.55</v>
      </c>
    </row>
    <row r="36" spans="1:17" s="69" customFormat="1" ht="67.5" customHeight="1">
      <c r="A36" s="12">
        <v>24</v>
      </c>
      <c r="B36" s="12">
        <v>26269892</v>
      </c>
      <c r="C36" s="18" t="s">
        <v>189</v>
      </c>
      <c r="D36" s="33" t="s">
        <v>347</v>
      </c>
      <c r="E36" s="20" t="s">
        <v>83</v>
      </c>
      <c r="F36" s="48">
        <v>2305206100</v>
      </c>
      <c r="G36" s="18" t="s">
        <v>82</v>
      </c>
      <c r="H36" s="20" t="s">
        <v>345</v>
      </c>
      <c r="I36" s="53" t="s">
        <v>510</v>
      </c>
      <c r="J36" s="68" t="s">
        <v>511</v>
      </c>
      <c r="K36" s="42" t="s">
        <v>512</v>
      </c>
      <c r="L36" s="15">
        <v>1E-3</v>
      </c>
      <c r="M36" s="21" t="s">
        <v>84</v>
      </c>
      <c r="N36" s="22">
        <v>5590.89</v>
      </c>
      <c r="O36" s="22"/>
      <c r="P36" s="22">
        <v>5</v>
      </c>
      <c r="Q36" s="22">
        <v>279.54000000000002</v>
      </c>
    </row>
    <row r="37" spans="1:17" s="69" customFormat="1" ht="45">
      <c r="A37" s="12">
        <v>25</v>
      </c>
      <c r="B37" s="12">
        <v>26269892</v>
      </c>
      <c r="C37" s="18" t="s">
        <v>189</v>
      </c>
      <c r="D37" s="18" t="s">
        <v>414</v>
      </c>
      <c r="E37" s="27" t="s">
        <v>49</v>
      </c>
      <c r="F37" s="47">
        <v>34379299</v>
      </c>
      <c r="G37" s="18" t="s">
        <v>48</v>
      </c>
      <c r="H37" s="27"/>
      <c r="I37" s="27"/>
      <c r="J37" s="18" t="s">
        <v>221</v>
      </c>
      <c r="K37" s="44">
        <v>10</v>
      </c>
      <c r="L37" s="15">
        <v>4.9608999999999996</v>
      </c>
      <c r="M37" s="21" t="s">
        <v>50</v>
      </c>
      <c r="N37" s="22">
        <v>4355515.55</v>
      </c>
      <c r="O37" s="22"/>
      <c r="P37" s="22">
        <v>5</v>
      </c>
      <c r="Q37" s="22">
        <v>217775.78</v>
      </c>
    </row>
    <row r="38" spans="1:17" s="69" customFormat="1" ht="45">
      <c r="A38" s="12">
        <v>26</v>
      </c>
      <c r="B38" s="12">
        <v>26269892</v>
      </c>
      <c r="C38" s="18" t="s">
        <v>189</v>
      </c>
      <c r="D38" s="33"/>
      <c r="E38" s="20" t="s">
        <v>548</v>
      </c>
      <c r="F38" s="48">
        <v>20789952</v>
      </c>
      <c r="G38" s="18" t="s">
        <v>40</v>
      </c>
      <c r="H38" s="20" t="s">
        <v>539</v>
      </c>
      <c r="I38" s="53">
        <v>42738</v>
      </c>
      <c r="J38" s="18" t="s">
        <v>547</v>
      </c>
      <c r="K38" s="42">
        <v>1</v>
      </c>
      <c r="L38" s="28">
        <v>3.87</v>
      </c>
      <c r="M38" s="21" t="s">
        <v>42</v>
      </c>
      <c r="N38" s="22">
        <v>5094642.99</v>
      </c>
      <c r="O38" s="22"/>
      <c r="P38" s="22">
        <v>5</v>
      </c>
      <c r="Q38" s="22">
        <v>270016.08</v>
      </c>
    </row>
    <row r="39" spans="1:17" s="69" customFormat="1" ht="45">
      <c r="A39" s="12">
        <v>27</v>
      </c>
      <c r="B39" s="12">
        <v>26269892</v>
      </c>
      <c r="C39" s="18" t="s">
        <v>189</v>
      </c>
      <c r="D39" s="33"/>
      <c r="E39" s="20" t="s">
        <v>41</v>
      </c>
      <c r="F39" s="48">
        <v>20789952</v>
      </c>
      <c r="G39" s="18" t="s">
        <v>40</v>
      </c>
      <c r="H39" s="20" t="s">
        <v>539</v>
      </c>
      <c r="I39" s="53">
        <v>42738</v>
      </c>
      <c r="J39" s="18" t="s">
        <v>547</v>
      </c>
      <c r="K39" s="42">
        <v>1</v>
      </c>
      <c r="L39" s="28">
        <v>1.34</v>
      </c>
      <c r="M39" s="21" t="s">
        <v>42</v>
      </c>
      <c r="N39" s="22">
        <v>1779761.2</v>
      </c>
      <c r="O39" s="22"/>
      <c r="P39" s="22">
        <v>5</v>
      </c>
      <c r="Q39" s="22">
        <v>94327.34</v>
      </c>
    </row>
    <row r="40" spans="1:17" s="69" customFormat="1" ht="45">
      <c r="A40" s="12">
        <v>28</v>
      </c>
      <c r="B40" s="12">
        <v>26269892</v>
      </c>
      <c r="C40" s="18" t="s">
        <v>189</v>
      </c>
      <c r="D40" s="33"/>
      <c r="E40" s="20" t="s">
        <v>41</v>
      </c>
      <c r="F40" s="48">
        <v>20789952</v>
      </c>
      <c r="G40" s="18" t="s">
        <v>40</v>
      </c>
      <c r="H40" s="20" t="s">
        <v>539</v>
      </c>
      <c r="I40" s="53">
        <v>42738</v>
      </c>
      <c r="J40" s="18" t="s">
        <v>547</v>
      </c>
      <c r="K40" s="42">
        <v>1</v>
      </c>
      <c r="L40" s="28">
        <v>4</v>
      </c>
      <c r="M40" s="21" t="s">
        <v>42</v>
      </c>
      <c r="N40" s="22">
        <v>5312720</v>
      </c>
      <c r="O40" s="22"/>
      <c r="P40" s="22">
        <v>5</v>
      </c>
      <c r="Q40" s="22">
        <v>281574.15999999997</v>
      </c>
    </row>
    <row r="41" spans="1:17" s="69" customFormat="1" ht="45">
      <c r="A41" s="12">
        <v>29</v>
      </c>
      <c r="B41" s="12">
        <v>26269892</v>
      </c>
      <c r="C41" s="18" t="s">
        <v>189</v>
      </c>
      <c r="D41" s="33"/>
      <c r="E41" s="20" t="s">
        <v>41</v>
      </c>
      <c r="F41" s="48">
        <v>20789952</v>
      </c>
      <c r="G41" s="18" t="s">
        <v>40</v>
      </c>
      <c r="H41" s="20" t="s">
        <v>539</v>
      </c>
      <c r="I41" s="53">
        <v>42738</v>
      </c>
      <c r="J41" s="18" t="s">
        <v>547</v>
      </c>
      <c r="K41" s="42">
        <v>1</v>
      </c>
      <c r="L41" s="28">
        <v>1.1200000000000001</v>
      </c>
      <c r="M41" s="21" t="s">
        <v>42</v>
      </c>
      <c r="N41" s="22">
        <v>1487561.6</v>
      </c>
      <c r="O41" s="22"/>
      <c r="P41" s="22">
        <v>5</v>
      </c>
      <c r="Q41" s="22">
        <v>78840.759999999995</v>
      </c>
    </row>
    <row r="42" spans="1:17" s="69" customFormat="1" ht="45">
      <c r="A42" s="12">
        <v>30</v>
      </c>
      <c r="B42" s="12">
        <v>26269892</v>
      </c>
      <c r="C42" s="18" t="s">
        <v>189</v>
      </c>
      <c r="D42" s="33"/>
      <c r="E42" s="20" t="s">
        <v>41</v>
      </c>
      <c r="F42" s="48">
        <v>20789952</v>
      </c>
      <c r="G42" s="18" t="s">
        <v>40</v>
      </c>
      <c r="H42" s="20" t="s">
        <v>539</v>
      </c>
      <c r="I42" s="53">
        <v>42738</v>
      </c>
      <c r="J42" s="18" t="s">
        <v>547</v>
      </c>
      <c r="K42" s="42">
        <v>1</v>
      </c>
      <c r="L42" s="28">
        <v>7.76</v>
      </c>
      <c r="M42" s="21" t="s">
        <v>42</v>
      </c>
      <c r="N42" s="22">
        <v>10306676.800000001</v>
      </c>
      <c r="O42" s="22"/>
      <c r="P42" s="22">
        <v>5</v>
      </c>
      <c r="Q42" s="22">
        <v>546253.87</v>
      </c>
    </row>
    <row r="43" spans="1:17" s="69" customFormat="1" ht="53.25" customHeight="1">
      <c r="A43" s="12">
        <v>31</v>
      </c>
      <c r="B43" s="12">
        <v>26269892</v>
      </c>
      <c r="C43" s="18" t="s">
        <v>189</v>
      </c>
      <c r="D43" s="18"/>
      <c r="E43" s="27" t="s">
        <v>34</v>
      </c>
      <c r="F43" s="50" t="s">
        <v>269</v>
      </c>
      <c r="G43" s="18" t="s">
        <v>505</v>
      </c>
      <c r="H43" s="27" t="s">
        <v>351</v>
      </c>
      <c r="I43" s="52">
        <v>40424</v>
      </c>
      <c r="J43" s="18" t="s">
        <v>222</v>
      </c>
      <c r="K43" s="44">
        <v>10</v>
      </c>
      <c r="L43" s="15">
        <v>0.71750000000000003</v>
      </c>
      <c r="M43" s="21" t="s">
        <v>35</v>
      </c>
      <c r="N43" s="22">
        <v>635797.93000000005</v>
      </c>
      <c r="O43" s="22"/>
      <c r="P43" s="22">
        <v>5</v>
      </c>
      <c r="Q43" s="22">
        <v>31789.9</v>
      </c>
    </row>
    <row r="44" spans="1:17" s="69" customFormat="1" ht="53.25" customHeight="1">
      <c r="A44" s="12">
        <v>32</v>
      </c>
      <c r="B44" s="12">
        <v>26269892</v>
      </c>
      <c r="C44" s="18" t="s">
        <v>189</v>
      </c>
      <c r="D44" s="34" t="s">
        <v>499</v>
      </c>
      <c r="E44" s="25" t="s">
        <v>500</v>
      </c>
      <c r="F44" s="50" t="s">
        <v>501</v>
      </c>
      <c r="G44" s="24" t="s">
        <v>502</v>
      </c>
      <c r="H44" s="25" t="s">
        <v>503</v>
      </c>
      <c r="I44" s="56">
        <v>42675</v>
      </c>
      <c r="J44" s="18"/>
      <c r="K44" s="41">
        <v>5</v>
      </c>
      <c r="L44" s="15">
        <v>0.77880000000000005</v>
      </c>
      <c r="M44" s="26" t="s">
        <v>504</v>
      </c>
      <c r="N44" s="22">
        <v>739619.08</v>
      </c>
      <c r="O44" s="22"/>
      <c r="P44" s="22">
        <v>5</v>
      </c>
      <c r="Q44" s="22">
        <v>36980.949999999997</v>
      </c>
    </row>
    <row r="45" spans="1:17" s="69" customFormat="1" ht="62.25" customHeight="1">
      <c r="A45" s="12">
        <v>33</v>
      </c>
      <c r="B45" s="12">
        <v>26269892</v>
      </c>
      <c r="C45" s="18" t="s">
        <v>189</v>
      </c>
      <c r="D45" s="34" t="s">
        <v>303</v>
      </c>
      <c r="E45" s="25" t="s">
        <v>91</v>
      </c>
      <c r="F45" s="48">
        <v>2631113502</v>
      </c>
      <c r="G45" s="24" t="s">
        <v>90</v>
      </c>
      <c r="H45" s="25" t="s">
        <v>302</v>
      </c>
      <c r="I45" s="56">
        <v>41716</v>
      </c>
      <c r="J45" s="18" t="s">
        <v>224</v>
      </c>
      <c r="K45" s="41">
        <v>5</v>
      </c>
      <c r="L45" s="15">
        <v>6.9099999999999995E-2</v>
      </c>
      <c r="M45" s="26" t="s">
        <v>92</v>
      </c>
      <c r="N45" s="22">
        <v>194183.29</v>
      </c>
      <c r="O45" s="51">
        <v>42055</v>
      </c>
      <c r="P45" s="22">
        <v>5</v>
      </c>
      <c r="Q45" s="22">
        <v>9709.16</v>
      </c>
    </row>
    <row r="46" spans="1:17" s="69" customFormat="1" ht="59.25" customHeight="1">
      <c r="A46" s="12">
        <v>34</v>
      </c>
      <c r="B46" s="12">
        <v>26269892</v>
      </c>
      <c r="C46" s="18" t="s">
        <v>189</v>
      </c>
      <c r="D46" s="34" t="s">
        <v>304</v>
      </c>
      <c r="E46" s="25" t="s">
        <v>94</v>
      </c>
      <c r="F46" s="48">
        <v>2631113502</v>
      </c>
      <c r="G46" s="24" t="s">
        <v>93</v>
      </c>
      <c r="H46" s="25" t="s">
        <v>302</v>
      </c>
      <c r="I46" s="56">
        <v>41716</v>
      </c>
      <c r="J46" s="18" t="s">
        <v>225</v>
      </c>
      <c r="K46" s="41">
        <v>5</v>
      </c>
      <c r="L46" s="15">
        <v>4.2200000000000001E-2</v>
      </c>
      <c r="M46" s="26" t="s">
        <v>92</v>
      </c>
      <c r="N46" s="22">
        <v>136377.93</v>
      </c>
      <c r="O46" s="51">
        <v>42055</v>
      </c>
      <c r="P46" s="22">
        <v>5</v>
      </c>
      <c r="Q46" s="22">
        <v>6818.9</v>
      </c>
    </row>
    <row r="47" spans="1:17" s="69" customFormat="1" ht="45">
      <c r="A47" s="12">
        <v>35</v>
      </c>
      <c r="B47" s="12">
        <v>26269892</v>
      </c>
      <c r="C47" s="18" t="s">
        <v>189</v>
      </c>
      <c r="D47" s="34" t="s">
        <v>530</v>
      </c>
      <c r="E47" s="27" t="s">
        <v>143</v>
      </c>
      <c r="F47" s="48">
        <v>2602421884</v>
      </c>
      <c r="G47" s="18" t="s">
        <v>142</v>
      </c>
      <c r="H47" s="27" t="s">
        <v>330</v>
      </c>
      <c r="I47" s="52">
        <v>40099</v>
      </c>
      <c r="J47" s="18" t="s">
        <v>227</v>
      </c>
      <c r="K47" s="44">
        <v>5</v>
      </c>
      <c r="L47" s="35">
        <v>0.1258</v>
      </c>
      <c r="M47" s="22" t="s">
        <v>144</v>
      </c>
      <c r="N47" s="17">
        <v>547524.98</v>
      </c>
      <c r="O47" s="55">
        <v>42051</v>
      </c>
      <c r="P47" s="17">
        <v>5</v>
      </c>
      <c r="Q47" s="17">
        <v>27376.25</v>
      </c>
    </row>
    <row r="48" spans="1:17" s="69" customFormat="1" ht="63.75" customHeight="1">
      <c r="A48" s="12">
        <v>36</v>
      </c>
      <c r="B48" s="12">
        <v>26269892</v>
      </c>
      <c r="C48" s="18" t="s">
        <v>189</v>
      </c>
      <c r="D48" s="34" t="s">
        <v>429</v>
      </c>
      <c r="E48" s="20" t="s">
        <v>31</v>
      </c>
      <c r="F48" s="48">
        <v>32712905</v>
      </c>
      <c r="G48" s="18" t="s">
        <v>30</v>
      </c>
      <c r="H48" s="20" t="s">
        <v>373</v>
      </c>
      <c r="I48" s="53" t="s">
        <v>516</v>
      </c>
      <c r="J48" s="18" t="s">
        <v>517</v>
      </c>
      <c r="K48" s="42" t="s">
        <v>518</v>
      </c>
      <c r="L48" s="15">
        <v>0.27139999999999997</v>
      </c>
      <c r="M48" s="21" t="s">
        <v>32</v>
      </c>
      <c r="N48" s="22">
        <v>826726.22</v>
      </c>
      <c r="O48" s="51">
        <v>42430</v>
      </c>
      <c r="P48" s="22">
        <v>5</v>
      </c>
      <c r="Q48" s="22">
        <v>41336.31</v>
      </c>
    </row>
    <row r="49" spans="1:17" s="69" customFormat="1" ht="45">
      <c r="A49" s="12">
        <v>37</v>
      </c>
      <c r="B49" s="12">
        <v>26269892</v>
      </c>
      <c r="C49" s="18" t="s">
        <v>189</v>
      </c>
      <c r="D49" s="18"/>
      <c r="E49" s="27" t="s">
        <v>96</v>
      </c>
      <c r="F49" s="48">
        <v>2056706858</v>
      </c>
      <c r="G49" s="18" t="s">
        <v>98</v>
      </c>
      <c r="H49" s="27" t="s">
        <v>400</v>
      </c>
      <c r="I49" s="27"/>
      <c r="J49" s="68" t="s">
        <v>532</v>
      </c>
      <c r="K49" s="44">
        <v>10</v>
      </c>
      <c r="L49" s="15">
        <v>3.5000000000000001E-3</v>
      </c>
      <c r="M49" s="22" t="s">
        <v>99</v>
      </c>
      <c r="N49" s="22">
        <v>24231</v>
      </c>
      <c r="O49" s="22"/>
      <c r="P49" s="22">
        <v>5</v>
      </c>
      <c r="Q49" s="22">
        <v>1211.55</v>
      </c>
    </row>
    <row r="50" spans="1:17" s="69" customFormat="1" ht="93" customHeight="1">
      <c r="A50" s="12">
        <v>38</v>
      </c>
      <c r="B50" s="12">
        <v>26269892</v>
      </c>
      <c r="C50" s="18" t="s">
        <v>189</v>
      </c>
      <c r="D50" s="33" t="s">
        <v>299</v>
      </c>
      <c r="E50" s="20" t="s">
        <v>73</v>
      </c>
      <c r="F50" s="48" t="s">
        <v>270</v>
      </c>
      <c r="G50" s="18" t="s">
        <v>72</v>
      </c>
      <c r="H50" s="20"/>
      <c r="I50" s="53">
        <v>41751</v>
      </c>
      <c r="J50" s="18" t="s">
        <v>229</v>
      </c>
      <c r="K50" s="42">
        <v>5</v>
      </c>
      <c r="L50" s="15">
        <v>3.5299999999999998E-2</v>
      </c>
      <c r="M50" s="21" t="s">
        <v>74</v>
      </c>
      <c r="N50" s="22">
        <v>242309.97</v>
      </c>
      <c r="O50" s="22"/>
      <c r="P50" s="22">
        <v>5</v>
      </c>
      <c r="Q50" s="22">
        <v>12115.5</v>
      </c>
    </row>
    <row r="51" spans="1:17" s="69" customFormat="1" ht="45">
      <c r="A51" s="12">
        <v>39</v>
      </c>
      <c r="B51" s="12">
        <v>26269892</v>
      </c>
      <c r="C51" s="18" t="s">
        <v>189</v>
      </c>
      <c r="D51" s="18" t="s">
        <v>315</v>
      </c>
      <c r="E51" s="14" t="s">
        <v>96</v>
      </c>
      <c r="F51" s="48">
        <v>2688903978</v>
      </c>
      <c r="G51" s="13" t="s">
        <v>100</v>
      </c>
      <c r="H51" s="14" t="s">
        <v>316</v>
      </c>
      <c r="I51" s="54">
        <v>42186</v>
      </c>
      <c r="J51" s="77" t="s">
        <v>317</v>
      </c>
      <c r="K51" s="43">
        <v>5</v>
      </c>
      <c r="L51" s="36">
        <v>1.6500000000000001E-2</v>
      </c>
      <c r="M51" s="16" t="s">
        <v>101</v>
      </c>
      <c r="N51" s="29">
        <v>104711.54</v>
      </c>
      <c r="O51" s="73">
        <v>42045</v>
      </c>
      <c r="P51" s="23">
        <v>5</v>
      </c>
      <c r="Q51" s="29">
        <v>5235.58</v>
      </c>
    </row>
    <row r="52" spans="1:17" s="69" customFormat="1" ht="60.75" customHeight="1">
      <c r="A52" s="12">
        <v>40</v>
      </c>
      <c r="B52" s="12">
        <v>26269892</v>
      </c>
      <c r="C52" s="18" t="s">
        <v>189</v>
      </c>
      <c r="D52" s="32" t="s">
        <v>549</v>
      </c>
      <c r="E52" s="20" t="s">
        <v>77</v>
      </c>
      <c r="F52" s="48">
        <v>2190414767</v>
      </c>
      <c r="G52" s="18" t="s">
        <v>76</v>
      </c>
      <c r="H52" s="20" t="s">
        <v>333</v>
      </c>
      <c r="I52" s="53">
        <v>40875</v>
      </c>
      <c r="J52" s="70" t="s">
        <v>230</v>
      </c>
      <c r="K52" s="42">
        <v>5</v>
      </c>
      <c r="L52" s="15">
        <v>2.24E-2</v>
      </c>
      <c r="M52" s="21" t="s">
        <v>78</v>
      </c>
      <c r="N52" s="22">
        <v>142153.85</v>
      </c>
      <c r="O52" s="22"/>
      <c r="P52" s="22">
        <v>5</v>
      </c>
      <c r="Q52" s="22">
        <v>7107.69</v>
      </c>
    </row>
    <row r="53" spans="1:17" s="69" customFormat="1" ht="45">
      <c r="A53" s="12">
        <v>41</v>
      </c>
      <c r="B53" s="12">
        <v>26269892</v>
      </c>
      <c r="C53" s="18" t="s">
        <v>189</v>
      </c>
      <c r="D53" s="18" t="s">
        <v>550</v>
      </c>
      <c r="E53" s="20" t="s">
        <v>80</v>
      </c>
      <c r="F53" s="48">
        <v>2190414767</v>
      </c>
      <c r="G53" s="18" t="s">
        <v>79</v>
      </c>
      <c r="H53" s="20" t="s">
        <v>333</v>
      </c>
      <c r="I53" s="53">
        <v>40875</v>
      </c>
      <c r="J53" s="70" t="s">
        <v>231</v>
      </c>
      <c r="K53" s="42">
        <v>5</v>
      </c>
      <c r="L53" s="15">
        <v>2.8E-3</v>
      </c>
      <c r="M53" s="21" t="s">
        <v>81</v>
      </c>
      <c r="N53" s="22">
        <v>17769.23</v>
      </c>
      <c r="O53" s="22"/>
      <c r="P53" s="22">
        <v>5</v>
      </c>
      <c r="Q53" s="22">
        <v>888.46</v>
      </c>
    </row>
    <row r="54" spans="1:17" s="69" customFormat="1" ht="76.5" customHeight="1">
      <c r="A54" s="12">
        <v>42</v>
      </c>
      <c r="B54" s="12">
        <v>26269892</v>
      </c>
      <c r="C54" s="18" t="s">
        <v>189</v>
      </c>
      <c r="D54" s="18" t="s">
        <v>528</v>
      </c>
      <c r="E54" s="20" t="s">
        <v>37</v>
      </c>
      <c r="F54" s="50" t="s">
        <v>272</v>
      </c>
      <c r="G54" s="18" t="s">
        <v>36</v>
      </c>
      <c r="H54" s="20" t="s">
        <v>527</v>
      </c>
      <c r="I54" s="20"/>
      <c r="J54" s="18" t="s">
        <v>233</v>
      </c>
      <c r="K54" s="42">
        <v>5</v>
      </c>
      <c r="L54" s="15">
        <v>3.4799999999999998E-2</v>
      </c>
      <c r="M54" s="21" t="s">
        <v>38</v>
      </c>
      <c r="N54" s="22">
        <v>87090.41</v>
      </c>
      <c r="O54" s="51">
        <v>42054</v>
      </c>
      <c r="P54" s="22">
        <v>5</v>
      </c>
      <c r="Q54" s="22">
        <v>4354.5200000000004</v>
      </c>
    </row>
    <row r="55" spans="1:17" s="69" customFormat="1" ht="73.5" customHeight="1">
      <c r="A55" s="12">
        <v>43</v>
      </c>
      <c r="B55" s="12">
        <v>26269892</v>
      </c>
      <c r="C55" s="18" t="s">
        <v>189</v>
      </c>
      <c r="D55" s="18" t="s">
        <v>529</v>
      </c>
      <c r="E55" s="14" t="s">
        <v>39</v>
      </c>
      <c r="F55" s="50" t="s">
        <v>272</v>
      </c>
      <c r="G55" s="13" t="s">
        <v>36</v>
      </c>
      <c r="H55" s="20" t="s">
        <v>527</v>
      </c>
      <c r="I55" s="14"/>
      <c r="J55" s="18" t="s">
        <v>234</v>
      </c>
      <c r="K55" s="43">
        <v>5</v>
      </c>
      <c r="L55" s="15">
        <v>3.73E-2</v>
      </c>
      <c r="M55" s="16" t="s">
        <v>38</v>
      </c>
      <c r="N55" s="22">
        <v>93362.1</v>
      </c>
      <c r="O55" s="51">
        <v>42054</v>
      </c>
      <c r="P55" s="22">
        <v>5</v>
      </c>
      <c r="Q55" s="22">
        <v>4668.1000000000004</v>
      </c>
    </row>
    <row r="56" spans="1:17" s="69" customFormat="1" ht="45">
      <c r="A56" s="12">
        <v>44</v>
      </c>
      <c r="B56" s="12">
        <v>26269892</v>
      </c>
      <c r="C56" s="18" t="s">
        <v>189</v>
      </c>
      <c r="D56" s="18" t="s">
        <v>538</v>
      </c>
      <c r="E56" s="20" t="s">
        <v>115</v>
      </c>
      <c r="F56" s="50" t="s">
        <v>273</v>
      </c>
      <c r="G56" s="18" t="s">
        <v>114</v>
      </c>
      <c r="H56" s="20" t="s">
        <v>338</v>
      </c>
      <c r="I56" s="53">
        <v>41212</v>
      </c>
      <c r="J56" s="70" t="s">
        <v>235</v>
      </c>
      <c r="K56" s="42">
        <v>5</v>
      </c>
      <c r="L56" s="15">
        <v>3.0999999999999999E-3</v>
      </c>
      <c r="M56" s="21" t="s">
        <v>116</v>
      </c>
      <c r="N56" s="22">
        <v>12288.2</v>
      </c>
      <c r="O56" s="22"/>
      <c r="P56" s="22">
        <v>5</v>
      </c>
      <c r="Q56" s="22">
        <v>614.41</v>
      </c>
    </row>
    <row r="57" spans="1:17" s="69" customFormat="1" ht="45">
      <c r="A57" s="12">
        <v>45</v>
      </c>
      <c r="B57" s="12">
        <v>26269892</v>
      </c>
      <c r="C57" s="18" t="s">
        <v>189</v>
      </c>
      <c r="D57" s="34"/>
      <c r="E57" s="25" t="s">
        <v>120</v>
      </c>
      <c r="F57" s="50" t="s">
        <v>274</v>
      </c>
      <c r="G57" s="24" t="s">
        <v>119</v>
      </c>
      <c r="H57" s="25" t="s">
        <v>389</v>
      </c>
      <c r="I57" s="25"/>
      <c r="J57" s="68" t="s">
        <v>534</v>
      </c>
      <c r="K57" s="41">
        <v>10</v>
      </c>
      <c r="L57" s="15">
        <v>2.1000000000000001E-2</v>
      </c>
      <c r="M57" s="26" t="s">
        <v>101</v>
      </c>
      <c r="N57" s="22">
        <v>133269.24</v>
      </c>
      <c r="O57" s="51">
        <v>42032</v>
      </c>
      <c r="P57" s="22">
        <v>5</v>
      </c>
      <c r="Q57" s="22">
        <v>6663.46</v>
      </c>
    </row>
    <row r="58" spans="1:17" s="69" customFormat="1" ht="45">
      <c r="A58" s="12">
        <v>46</v>
      </c>
      <c r="B58" s="12">
        <v>26269892</v>
      </c>
      <c r="C58" s="18" t="s">
        <v>189</v>
      </c>
      <c r="D58" s="33" t="s">
        <v>363</v>
      </c>
      <c r="E58" s="20" t="s">
        <v>176</v>
      </c>
      <c r="F58" s="48">
        <v>2496205316</v>
      </c>
      <c r="G58" s="18" t="s">
        <v>175</v>
      </c>
      <c r="H58" s="20" t="s">
        <v>362</v>
      </c>
      <c r="I58" s="53">
        <v>39839</v>
      </c>
      <c r="J58" s="68" t="s">
        <v>237</v>
      </c>
      <c r="K58" s="42">
        <v>5</v>
      </c>
      <c r="L58" s="15">
        <v>8.3000000000000001E-3</v>
      </c>
      <c r="M58" s="21" t="s">
        <v>177</v>
      </c>
      <c r="N58" s="22">
        <v>57462.07</v>
      </c>
      <c r="O58" s="51">
        <v>42054</v>
      </c>
      <c r="P58" s="22">
        <v>5</v>
      </c>
      <c r="Q58" s="22">
        <v>2873.1</v>
      </c>
    </row>
    <row r="59" spans="1:17" s="69" customFormat="1" ht="45">
      <c r="A59" s="12">
        <v>47</v>
      </c>
      <c r="B59" s="12">
        <v>26269892</v>
      </c>
      <c r="C59" s="18" t="s">
        <v>189</v>
      </c>
      <c r="D59" s="33" t="s">
        <v>524</v>
      </c>
      <c r="E59" s="20" t="s">
        <v>129</v>
      </c>
      <c r="F59" s="48">
        <v>1484903357</v>
      </c>
      <c r="G59" s="18" t="s">
        <v>128</v>
      </c>
      <c r="H59" s="20" t="s">
        <v>337</v>
      </c>
      <c r="I59" s="53">
        <v>41122</v>
      </c>
      <c r="J59" s="70" t="s">
        <v>238</v>
      </c>
      <c r="K59" s="42">
        <v>5</v>
      </c>
      <c r="L59" s="15">
        <v>3.3E-3</v>
      </c>
      <c r="M59" s="21" t="s">
        <v>130</v>
      </c>
      <c r="N59" s="22">
        <v>20942.310000000001</v>
      </c>
      <c r="O59" s="51">
        <v>42087</v>
      </c>
      <c r="P59" s="22">
        <v>5</v>
      </c>
      <c r="Q59" s="22">
        <v>1047.1199999999999</v>
      </c>
    </row>
    <row r="60" spans="1:17" s="69" customFormat="1" ht="45">
      <c r="A60" s="12">
        <v>48</v>
      </c>
      <c r="B60" s="12">
        <v>26269892</v>
      </c>
      <c r="C60" s="18" t="s">
        <v>189</v>
      </c>
      <c r="D60" s="33" t="s">
        <v>285</v>
      </c>
      <c r="E60" s="20" t="s">
        <v>157</v>
      </c>
      <c r="F60" s="48">
        <v>2691904415</v>
      </c>
      <c r="G60" s="18" t="s">
        <v>156</v>
      </c>
      <c r="H60" s="20" t="s">
        <v>286</v>
      </c>
      <c r="I60" s="53">
        <v>41843</v>
      </c>
      <c r="J60" s="18" t="s">
        <v>242</v>
      </c>
      <c r="K60" s="42">
        <v>49</v>
      </c>
      <c r="L60" s="15">
        <v>2.2000000000000001E-3</v>
      </c>
      <c r="M60" s="21" t="s">
        <v>158</v>
      </c>
      <c r="N60" s="22">
        <v>5584.62</v>
      </c>
      <c r="O60" s="22"/>
      <c r="P60" s="22">
        <v>5</v>
      </c>
      <c r="Q60" s="22">
        <v>279.23</v>
      </c>
    </row>
    <row r="61" spans="1:17" s="69" customFormat="1" ht="45">
      <c r="A61" s="12">
        <v>49</v>
      </c>
      <c r="B61" s="12">
        <v>26269892</v>
      </c>
      <c r="C61" s="18" t="s">
        <v>189</v>
      </c>
      <c r="D61" s="33" t="s">
        <v>312</v>
      </c>
      <c r="E61" s="20" t="s">
        <v>166</v>
      </c>
      <c r="F61" s="48">
        <v>2703313997</v>
      </c>
      <c r="G61" s="18" t="s">
        <v>165</v>
      </c>
      <c r="H61" s="20" t="s">
        <v>288</v>
      </c>
      <c r="I61" s="53">
        <v>41970</v>
      </c>
      <c r="J61" s="18" t="s">
        <v>243</v>
      </c>
      <c r="K61" s="42">
        <v>5</v>
      </c>
      <c r="L61" s="15">
        <v>6.6100000000000006E-2</v>
      </c>
      <c r="M61" s="21" t="s">
        <v>167</v>
      </c>
      <c r="N61" s="22">
        <v>457619.69</v>
      </c>
      <c r="O61" s="22"/>
      <c r="P61" s="22">
        <v>5</v>
      </c>
      <c r="Q61" s="22">
        <v>22880.98</v>
      </c>
    </row>
    <row r="62" spans="1:17" s="69" customFormat="1" ht="90">
      <c r="A62" s="12">
        <v>50</v>
      </c>
      <c r="B62" s="12">
        <v>26269892</v>
      </c>
      <c r="C62" s="18" t="s">
        <v>189</v>
      </c>
      <c r="D62" s="32" t="s">
        <v>340</v>
      </c>
      <c r="E62" s="14" t="s">
        <v>64</v>
      </c>
      <c r="F62" s="22">
        <v>35009379</v>
      </c>
      <c r="G62" s="13" t="s">
        <v>63</v>
      </c>
      <c r="H62" s="14" t="s">
        <v>61</v>
      </c>
      <c r="I62" s="54" t="s">
        <v>519</v>
      </c>
      <c r="J62" s="24" t="s">
        <v>520</v>
      </c>
      <c r="K62" s="43" t="s">
        <v>521</v>
      </c>
      <c r="L62" s="15">
        <v>0.24010000000000001</v>
      </c>
      <c r="M62" s="16" t="s">
        <v>65</v>
      </c>
      <c r="N62" s="22">
        <v>409893.29</v>
      </c>
      <c r="O62" s="55">
        <v>42460</v>
      </c>
      <c r="P62" s="17">
        <v>5</v>
      </c>
      <c r="Q62" s="22">
        <v>20494.66</v>
      </c>
    </row>
    <row r="63" spans="1:17" s="69" customFormat="1" ht="75">
      <c r="A63" s="12">
        <v>51</v>
      </c>
      <c r="B63" s="12">
        <v>26269892</v>
      </c>
      <c r="C63" s="18" t="s">
        <v>189</v>
      </c>
      <c r="D63" s="18" t="s">
        <v>277</v>
      </c>
      <c r="E63" s="27" t="s">
        <v>64</v>
      </c>
      <c r="F63" s="22">
        <v>35009379</v>
      </c>
      <c r="G63" s="18" t="s">
        <v>66</v>
      </c>
      <c r="H63" s="27" t="s">
        <v>61</v>
      </c>
      <c r="I63" s="52">
        <v>42362</v>
      </c>
      <c r="J63" s="18" t="s">
        <v>411</v>
      </c>
      <c r="K63" s="44">
        <v>5</v>
      </c>
      <c r="L63" s="15">
        <v>0.76100000000000001</v>
      </c>
      <c r="M63" s="21" t="s">
        <v>65</v>
      </c>
      <c r="N63" s="22">
        <v>1225624.49</v>
      </c>
      <c r="O63" s="51">
        <v>42360</v>
      </c>
      <c r="P63" s="22">
        <v>5</v>
      </c>
      <c r="Q63" s="22">
        <v>61281.22</v>
      </c>
    </row>
    <row r="64" spans="1:17" s="69" customFormat="1" ht="75">
      <c r="A64" s="12">
        <v>52</v>
      </c>
      <c r="B64" s="12">
        <v>26269892</v>
      </c>
      <c r="C64" s="18" t="s">
        <v>189</v>
      </c>
      <c r="D64" s="33" t="s">
        <v>278</v>
      </c>
      <c r="E64" s="20" t="s">
        <v>86</v>
      </c>
      <c r="F64" s="48">
        <v>2886809661</v>
      </c>
      <c r="G64" s="18" t="s">
        <v>85</v>
      </c>
      <c r="H64" s="20" t="s">
        <v>276</v>
      </c>
      <c r="I64" s="53" t="s">
        <v>507</v>
      </c>
      <c r="J64" s="68" t="s">
        <v>508</v>
      </c>
      <c r="K64" s="42" t="s">
        <v>509</v>
      </c>
      <c r="L64" s="15">
        <v>0.01</v>
      </c>
      <c r="M64" s="21" t="s">
        <v>87</v>
      </c>
      <c r="N64" s="22">
        <v>46105.42</v>
      </c>
      <c r="O64" s="51">
        <v>42307</v>
      </c>
      <c r="P64" s="22">
        <v>5</v>
      </c>
      <c r="Q64" s="22">
        <v>2305.27</v>
      </c>
    </row>
    <row r="65" spans="1:17" s="69" customFormat="1" ht="48" customHeight="1">
      <c r="A65" s="12">
        <v>53</v>
      </c>
      <c r="B65" s="12">
        <v>26269892</v>
      </c>
      <c r="C65" s="13" t="s">
        <v>189</v>
      </c>
      <c r="D65" s="32"/>
      <c r="E65" s="14" t="s">
        <v>6</v>
      </c>
      <c r="F65" s="47">
        <v>21560766</v>
      </c>
      <c r="G65" s="13" t="s">
        <v>5</v>
      </c>
      <c r="H65" s="14" t="s">
        <v>388</v>
      </c>
      <c r="I65" s="54">
        <v>38671</v>
      </c>
      <c r="J65" s="18" t="s">
        <v>248</v>
      </c>
      <c r="K65" s="43">
        <v>5</v>
      </c>
      <c r="L65" s="15">
        <v>0.29049999999999998</v>
      </c>
      <c r="M65" s="16" t="s">
        <v>7</v>
      </c>
      <c r="N65" s="22">
        <v>695682.18</v>
      </c>
      <c r="O65" s="17"/>
      <c r="P65" s="17">
        <v>5</v>
      </c>
      <c r="Q65" s="22">
        <v>34784.11</v>
      </c>
    </row>
    <row r="66" spans="1:17" s="69" customFormat="1" ht="90">
      <c r="A66" s="22">
        <v>54</v>
      </c>
      <c r="B66" s="22">
        <v>26269892</v>
      </c>
      <c r="C66" s="18" t="s">
        <v>189</v>
      </c>
      <c r="D66" s="18" t="s">
        <v>289</v>
      </c>
      <c r="E66" s="27" t="s">
        <v>163</v>
      </c>
      <c r="F66" s="48" t="s">
        <v>275</v>
      </c>
      <c r="G66" s="18" t="s">
        <v>162</v>
      </c>
      <c r="H66" s="27" t="s">
        <v>290</v>
      </c>
      <c r="I66" s="52">
        <v>41802</v>
      </c>
      <c r="J66" s="18" t="s">
        <v>251</v>
      </c>
      <c r="K66" s="44">
        <v>5</v>
      </c>
      <c r="L66" s="15">
        <v>6.7000000000000002E-3</v>
      </c>
      <c r="M66" s="22" t="s">
        <v>164</v>
      </c>
      <c r="N66" s="22">
        <v>46385.05</v>
      </c>
      <c r="O66" s="51">
        <v>42046</v>
      </c>
      <c r="P66" s="22">
        <v>5</v>
      </c>
      <c r="Q66" s="22">
        <v>2319.25</v>
      </c>
    </row>
    <row r="67" spans="1:17">
      <c r="A67" s="150"/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2">
        <f>SUM(Q13:Q66)</f>
        <v>2914764.1500000008</v>
      </c>
    </row>
    <row r="71" spans="1:17" ht="18.75">
      <c r="A71" s="173" t="s">
        <v>545</v>
      </c>
      <c r="B71" s="173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</row>
  </sheetData>
  <mergeCells count="21">
    <mergeCell ref="A71:Q71"/>
    <mergeCell ref="A2:Q2"/>
    <mergeCell ref="A3:Q3"/>
    <mergeCell ref="A4:Q4"/>
    <mergeCell ref="A6:A11"/>
    <mergeCell ref="B6:B11"/>
    <mergeCell ref="C6:C11"/>
    <mergeCell ref="D6:D11"/>
    <mergeCell ref="E6:E11"/>
    <mergeCell ref="F6:F11"/>
    <mergeCell ref="G6:G11"/>
    <mergeCell ref="N6:N11"/>
    <mergeCell ref="O6:O11"/>
    <mergeCell ref="P6:P11"/>
    <mergeCell ref="Q6:Q11"/>
    <mergeCell ref="H6:H11"/>
    <mergeCell ref="I6:I11"/>
    <mergeCell ref="J6:J11"/>
    <mergeCell ref="K6:K11"/>
    <mergeCell ref="L6:L11"/>
    <mergeCell ref="M6:M11"/>
  </mergeCells>
  <pageMargins left="0.70866141732283472" right="0.31496062992125984" top="0.35433070866141736" bottom="0.35433070866141736" header="0.31496062992125984" footer="0.31496062992125984"/>
  <pageSetup paperSize="9" scale="59" fitToHeight="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topLeftCell="A55" workbookViewId="0">
      <selection activeCell="D57" sqref="D57"/>
    </sheetView>
  </sheetViews>
  <sheetFormatPr defaultRowHeight="15"/>
  <cols>
    <col min="1" max="1" width="5.5703125" customWidth="1"/>
    <col min="2" max="2" width="18.140625" customWidth="1"/>
    <col min="3" max="3" width="12.7109375" customWidth="1"/>
    <col min="4" max="4" width="19.140625" customWidth="1"/>
    <col min="5" max="5" width="10.5703125" customWidth="1"/>
    <col min="6" max="6" width="16.85546875" customWidth="1"/>
    <col min="7" max="7" width="14.140625" customWidth="1"/>
    <col min="8" max="8" width="8.7109375" customWidth="1"/>
    <col min="9" max="9" width="12" customWidth="1"/>
    <col min="10" max="10" width="14.42578125" customWidth="1"/>
    <col min="11" max="11" width="8" customWidth="1"/>
    <col min="12" max="12" width="14.7109375" customWidth="1"/>
    <col min="13" max="13" width="7.7109375" customWidth="1"/>
  </cols>
  <sheetData>
    <row r="1" spans="1:13">
      <c r="A1" s="1"/>
      <c r="B1" s="1"/>
      <c r="C1" s="1"/>
      <c r="D1" s="1"/>
      <c r="E1" s="1"/>
      <c r="F1" s="1"/>
      <c r="G1" s="1"/>
      <c r="H1" s="39"/>
      <c r="I1" s="1"/>
      <c r="J1" s="1"/>
      <c r="K1" s="1"/>
    </row>
    <row r="2" spans="1:13" ht="20.25">
      <c r="A2" s="177" t="s">
        <v>263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</row>
    <row r="3" spans="1:13" ht="20.25">
      <c r="A3" s="177" t="s">
        <v>554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3" ht="20.25">
      <c r="A4" s="177" t="s">
        <v>555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</row>
    <row r="5" spans="1:13">
      <c r="B5" s="4"/>
      <c r="C5" s="4"/>
      <c r="D5" s="4"/>
      <c r="F5" s="7"/>
      <c r="G5" s="4"/>
      <c r="H5" s="40"/>
      <c r="I5" s="7"/>
      <c r="J5" s="7"/>
      <c r="K5" s="7"/>
    </row>
    <row r="6" spans="1:13" ht="15" customHeight="1">
      <c r="A6" s="174" t="s">
        <v>0</v>
      </c>
      <c r="B6" s="174" t="s">
        <v>553</v>
      </c>
      <c r="C6" s="174" t="s">
        <v>261</v>
      </c>
      <c r="D6" s="174" t="s">
        <v>181</v>
      </c>
      <c r="E6" s="178" t="s">
        <v>2</v>
      </c>
      <c r="F6" s="174" t="s">
        <v>3</v>
      </c>
      <c r="G6" s="174" t="s">
        <v>185</v>
      </c>
      <c r="H6" s="181" t="s">
        <v>186</v>
      </c>
      <c r="I6" s="174" t="s">
        <v>551</v>
      </c>
      <c r="J6" s="172" t="s">
        <v>757</v>
      </c>
      <c r="K6" s="174" t="s">
        <v>751</v>
      </c>
      <c r="L6" s="172" t="s">
        <v>552</v>
      </c>
      <c r="M6" s="174" t="s">
        <v>751</v>
      </c>
    </row>
    <row r="7" spans="1:13">
      <c r="A7" s="175"/>
      <c r="B7" s="175"/>
      <c r="C7" s="175"/>
      <c r="D7" s="175"/>
      <c r="E7" s="179"/>
      <c r="F7" s="175"/>
      <c r="G7" s="175"/>
      <c r="H7" s="182"/>
      <c r="I7" s="175"/>
      <c r="J7" s="172"/>
      <c r="K7" s="175"/>
      <c r="L7" s="172"/>
      <c r="M7" s="175"/>
    </row>
    <row r="8" spans="1:13">
      <c r="A8" s="175"/>
      <c r="B8" s="175"/>
      <c r="C8" s="175"/>
      <c r="D8" s="175"/>
      <c r="E8" s="179"/>
      <c r="F8" s="175"/>
      <c r="G8" s="175"/>
      <c r="H8" s="182"/>
      <c r="I8" s="175"/>
      <c r="J8" s="172"/>
      <c r="K8" s="175"/>
      <c r="L8" s="172"/>
      <c r="M8" s="175"/>
    </row>
    <row r="9" spans="1:13" ht="15" customHeight="1">
      <c r="A9" s="175"/>
      <c r="B9" s="175"/>
      <c r="C9" s="175"/>
      <c r="D9" s="175"/>
      <c r="E9" s="179"/>
      <c r="F9" s="175"/>
      <c r="G9" s="175"/>
      <c r="H9" s="182"/>
      <c r="I9" s="175"/>
      <c r="J9" s="172"/>
      <c r="K9" s="175"/>
      <c r="L9" s="172"/>
      <c r="M9" s="175"/>
    </row>
    <row r="10" spans="1:13">
      <c r="A10" s="175"/>
      <c r="B10" s="175"/>
      <c r="C10" s="175"/>
      <c r="D10" s="175"/>
      <c r="E10" s="179"/>
      <c r="F10" s="175"/>
      <c r="G10" s="175"/>
      <c r="H10" s="182"/>
      <c r="I10" s="175"/>
      <c r="J10" s="172"/>
      <c r="K10" s="175"/>
      <c r="L10" s="172"/>
      <c r="M10" s="175"/>
    </row>
    <row r="11" spans="1:13" ht="30" customHeight="1">
      <c r="A11" s="176"/>
      <c r="B11" s="176"/>
      <c r="C11" s="176"/>
      <c r="D11" s="176"/>
      <c r="E11" s="180"/>
      <c r="F11" s="176"/>
      <c r="G11" s="176"/>
      <c r="H11" s="183"/>
      <c r="I11" s="176"/>
      <c r="J11" s="172"/>
      <c r="K11" s="176"/>
      <c r="L11" s="172"/>
      <c r="M11" s="176"/>
    </row>
    <row r="12" spans="1:13">
      <c r="A12" s="8">
        <v>1</v>
      </c>
      <c r="B12" s="9">
        <v>2</v>
      </c>
      <c r="C12" s="9">
        <v>3</v>
      </c>
      <c r="D12" s="9">
        <v>4</v>
      </c>
      <c r="E12" s="8">
        <v>5</v>
      </c>
      <c r="F12" s="10">
        <v>6</v>
      </c>
      <c r="G12" s="9">
        <v>7</v>
      </c>
      <c r="H12" s="38">
        <v>8</v>
      </c>
      <c r="I12" s="8">
        <v>9</v>
      </c>
      <c r="J12" s="11">
        <v>10</v>
      </c>
      <c r="K12" s="168">
        <v>11</v>
      </c>
      <c r="L12" s="65">
        <v>12</v>
      </c>
      <c r="M12" s="8">
        <v>13</v>
      </c>
    </row>
    <row r="13" spans="1:13" ht="63.75" customHeight="1">
      <c r="A13" s="12">
        <v>1</v>
      </c>
      <c r="B13" s="18" t="s">
        <v>24</v>
      </c>
      <c r="C13" s="48">
        <v>32475082</v>
      </c>
      <c r="D13" s="20" t="s">
        <v>25</v>
      </c>
      <c r="E13" s="15">
        <v>0.13569999999999999</v>
      </c>
      <c r="F13" s="21" t="s">
        <v>26</v>
      </c>
      <c r="G13" s="18" t="s">
        <v>192</v>
      </c>
      <c r="H13" s="42">
        <v>5</v>
      </c>
      <c r="I13" s="22">
        <v>861173.12</v>
      </c>
      <c r="J13" s="163">
        <v>43058.66</v>
      </c>
      <c r="K13" s="164">
        <v>3173</v>
      </c>
      <c r="L13" s="163">
        <v>51670.39</v>
      </c>
      <c r="M13" s="164">
        <v>3807</v>
      </c>
    </row>
    <row r="14" spans="1:13" ht="63" customHeight="1">
      <c r="A14" s="58">
        <v>2</v>
      </c>
      <c r="B14" s="13" t="s">
        <v>67</v>
      </c>
      <c r="C14" s="47">
        <v>33909724</v>
      </c>
      <c r="D14" s="14" t="s">
        <v>68</v>
      </c>
      <c r="E14" s="154">
        <v>2.1406999999999998</v>
      </c>
      <c r="F14" s="16" t="s">
        <v>69</v>
      </c>
      <c r="G14" s="13" t="s">
        <v>191</v>
      </c>
      <c r="H14" s="43">
        <v>49</v>
      </c>
      <c r="I14" s="23">
        <v>3654554.57</v>
      </c>
      <c r="J14" s="187">
        <v>172384.65</v>
      </c>
      <c r="K14" s="165">
        <v>805</v>
      </c>
      <c r="L14" s="163">
        <v>219273.27</v>
      </c>
      <c r="M14" s="164">
        <v>1024</v>
      </c>
    </row>
    <row r="15" spans="1:13" ht="45">
      <c r="A15" s="12">
        <v>3</v>
      </c>
      <c r="B15" s="24" t="s">
        <v>556</v>
      </c>
      <c r="C15" s="48">
        <v>2001313362</v>
      </c>
      <c r="D15" s="25" t="s">
        <v>22</v>
      </c>
      <c r="E15" s="15">
        <v>2.75E-2</v>
      </c>
      <c r="F15" s="26" t="s">
        <v>138</v>
      </c>
      <c r="G15" s="18" t="s">
        <v>194</v>
      </c>
      <c r="H15" s="41">
        <v>5</v>
      </c>
      <c r="I15" s="22">
        <v>108197.43</v>
      </c>
      <c r="J15" s="163">
        <v>5409.87</v>
      </c>
      <c r="K15" s="164">
        <v>1967</v>
      </c>
      <c r="L15" s="163">
        <v>6491.85</v>
      </c>
      <c r="M15" s="164">
        <v>2360</v>
      </c>
    </row>
    <row r="16" spans="1:13" ht="51" customHeight="1">
      <c r="A16" s="12">
        <v>4</v>
      </c>
      <c r="B16" s="18" t="s">
        <v>111</v>
      </c>
      <c r="C16" s="12">
        <v>2207007436</v>
      </c>
      <c r="D16" s="20" t="s">
        <v>112</v>
      </c>
      <c r="E16" s="15">
        <v>1.4800000000000001E-2</v>
      </c>
      <c r="F16" s="21" t="s">
        <v>113</v>
      </c>
      <c r="G16" s="31" t="s">
        <v>195</v>
      </c>
      <c r="H16" s="42">
        <v>5</v>
      </c>
      <c r="I16" s="22">
        <v>102462.5</v>
      </c>
      <c r="J16" s="163">
        <v>5123.13</v>
      </c>
      <c r="K16" s="164">
        <v>3461</v>
      </c>
      <c r="L16" s="163">
        <v>6147.75</v>
      </c>
      <c r="M16" s="164">
        <v>4153</v>
      </c>
    </row>
    <row r="17" spans="1:13" s="69" customFormat="1" ht="52.5" customHeight="1">
      <c r="A17" s="58">
        <v>5</v>
      </c>
      <c r="B17" s="13" t="s">
        <v>436</v>
      </c>
      <c r="C17" s="61">
        <v>38401914</v>
      </c>
      <c r="D17" s="20" t="s">
        <v>435</v>
      </c>
      <c r="E17" s="36">
        <v>0.4577</v>
      </c>
      <c r="F17" s="16" t="s">
        <v>439</v>
      </c>
      <c r="G17" s="30" t="s">
        <v>514</v>
      </c>
      <c r="H17" s="43">
        <v>5</v>
      </c>
      <c r="I17" s="29">
        <v>882774.59</v>
      </c>
      <c r="J17" s="188">
        <v>44138.73</v>
      </c>
      <c r="K17" s="29">
        <v>964</v>
      </c>
      <c r="L17" s="163">
        <v>52966.48</v>
      </c>
      <c r="M17" s="164">
        <v>1157</v>
      </c>
    </row>
    <row r="18" spans="1:13" s="69" customFormat="1" ht="45">
      <c r="A18" s="22">
        <v>6</v>
      </c>
      <c r="B18" s="18" t="s">
        <v>557</v>
      </c>
      <c r="C18" s="49" t="s">
        <v>264</v>
      </c>
      <c r="D18" s="27" t="s">
        <v>46</v>
      </c>
      <c r="E18" s="15">
        <v>0.27679999999999999</v>
      </c>
      <c r="F18" s="22" t="s">
        <v>47</v>
      </c>
      <c r="G18" s="18" t="s">
        <v>199</v>
      </c>
      <c r="H18" s="44">
        <v>10</v>
      </c>
      <c r="I18" s="22">
        <v>943558.45</v>
      </c>
      <c r="J18" s="189">
        <v>47177.919999999998</v>
      </c>
      <c r="K18" s="22">
        <v>1704</v>
      </c>
      <c r="L18" s="163">
        <v>56613.51</v>
      </c>
      <c r="M18" s="164">
        <v>2045</v>
      </c>
    </row>
    <row r="19" spans="1:13" s="69" customFormat="1" ht="48" customHeight="1">
      <c r="A19" s="58">
        <v>7</v>
      </c>
      <c r="B19" s="13" t="s">
        <v>148</v>
      </c>
      <c r="C19" s="71" t="s">
        <v>266</v>
      </c>
      <c r="D19" s="14" t="s">
        <v>421</v>
      </c>
      <c r="E19" s="36">
        <v>2.4E-2</v>
      </c>
      <c r="F19" s="16" t="s">
        <v>150</v>
      </c>
      <c r="G19" s="72" t="s">
        <v>515</v>
      </c>
      <c r="H19" s="43">
        <v>1</v>
      </c>
      <c r="I19" s="29">
        <v>118955.08</v>
      </c>
      <c r="J19" s="188">
        <v>5947.75</v>
      </c>
      <c r="K19" s="29">
        <v>2478</v>
      </c>
      <c r="L19" s="163">
        <v>7137.3</v>
      </c>
      <c r="M19" s="164">
        <v>2973</v>
      </c>
    </row>
    <row r="20" spans="1:13" s="69" customFormat="1" ht="61.5" customHeight="1">
      <c r="A20" s="12">
        <v>8</v>
      </c>
      <c r="B20" s="18" t="s">
        <v>139</v>
      </c>
      <c r="C20" s="50" t="s">
        <v>267</v>
      </c>
      <c r="D20" s="20" t="s">
        <v>140</v>
      </c>
      <c r="E20" s="15">
        <v>0.28749999999999998</v>
      </c>
      <c r="F20" s="21" t="s">
        <v>558</v>
      </c>
      <c r="G20" s="70" t="s">
        <v>201</v>
      </c>
      <c r="H20" s="42">
        <v>5</v>
      </c>
      <c r="I20" s="22">
        <v>1055754.42</v>
      </c>
      <c r="J20" s="189">
        <v>52787.72</v>
      </c>
      <c r="K20" s="22">
        <v>1836</v>
      </c>
      <c r="L20" s="163">
        <v>63345.27</v>
      </c>
      <c r="M20" s="164">
        <v>2203</v>
      </c>
    </row>
    <row r="21" spans="1:13" s="69" customFormat="1" ht="54" customHeight="1">
      <c r="A21" s="12">
        <v>9</v>
      </c>
      <c r="B21" s="13" t="s">
        <v>43</v>
      </c>
      <c r="C21" s="50" t="s">
        <v>268</v>
      </c>
      <c r="D21" s="14" t="s">
        <v>44</v>
      </c>
      <c r="E21" s="15">
        <v>1.1636</v>
      </c>
      <c r="F21" s="16" t="s">
        <v>45</v>
      </c>
      <c r="G21" s="18" t="s">
        <v>202</v>
      </c>
      <c r="H21" s="43">
        <v>10</v>
      </c>
      <c r="I21" s="22">
        <v>2337767.79</v>
      </c>
      <c r="J21" s="189">
        <v>116888.39</v>
      </c>
      <c r="K21" s="22">
        <v>1004</v>
      </c>
      <c r="L21" s="163">
        <v>140266.07</v>
      </c>
      <c r="M21" s="164">
        <v>1205</v>
      </c>
    </row>
    <row r="22" spans="1:13" s="69" customFormat="1" ht="54" customHeight="1">
      <c r="A22" s="12">
        <v>10</v>
      </c>
      <c r="B22" s="18" t="s">
        <v>253</v>
      </c>
      <c r="C22" s="48">
        <v>2213306507</v>
      </c>
      <c r="D22" s="20" t="s">
        <v>542</v>
      </c>
      <c r="E22" s="15">
        <v>5.1999999999999998E-3</v>
      </c>
      <c r="F22" s="21" t="s">
        <v>75</v>
      </c>
      <c r="G22" s="18" t="s">
        <v>256</v>
      </c>
      <c r="H22" s="42" t="s">
        <v>255</v>
      </c>
      <c r="I22" s="22">
        <v>33000</v>
      </c>
      <c r="J22" s="189">
        <v>1650</v>
      </c>
      <c r="K22" s="22">
        <v>3173</v>
      </c>
      <c r="L22" s="163">
        <v>1980</v>
      </c>
      <c r="M22" s="164">
        <v>3807</v>
      </c>
    </row>
    <row r="23" spans="1:13" s="69" customFormat="1" ht="45">
      <c r="A23" s="12">
        <v>11</v>
      </c>
      <c r="B23" s="18" t="s">
        <v>559</v>
      </c>
      <c r="C23" s="12">
        <v>39611010</v>
      </c>
      <c r="D23" s="20" t="s">
        <v>52</v>
      </c>
      <c r="E23" s="15">
        <v>0.63229999999999997</v>
      </c>
      <c r="F23" s="21" t="s">
        <v>53</v>
      </c>
      <c r="G23" s="18" t="s">
        <v>204</v>
      </c>
      <c r="H23" s="42">
        <v>5</v>
      </c>
      <c r="I23" s="22">
        <v>977933.46</v>
      </c>
      <c r="J23" s="189">
        <v>53786.34</v>
      </c>
      <c r="K23" s="22">
        <v>851</v>
      </c>
      <c r="L23" s="189">
        <v>53786.34</v>
      </c>
      <c r="M23" s="164">
        <v>851</v>
      </c>
    </row>
    <row r="24" spans="1:13" s="69" customFormat="1" ht="38.25" customHeight="1">
      <c r="A24" s="12">
        <v>12</v>
      </c>
      <c r="B24" s="24" t="s">
        <v>57</v>
      </c>
      <c r="C24" s="48">
        <v>32115051</v>
      </c>
      <c r="D24" s="25" t="s">
        <v>58</v>
      </c>
      <c r="E24" s="15">
        <v>0.9718</v>
      </c>
      <c r="F24" s="26" t="s">
        <v>59</v>
      </c>
      <c r="G24" s="18" t="s">
        <v>209</v>
      </c>
      <c r="H24" s="41">
        <v>3</v>
      </c>
      <c r="I24" s="22">
        <v>1973501.64</v>
      </c>
      <c r="J24" s="189">
        <v>98675.03</v>
      </c>
      <c r="K24" s="22">
        <v>1015</v>
      </c>
      <c r="L24" s="163">
        <v>118410.1</v>
      </c>
      <c r="M24" s="164">
        <v>1218</v>
      </c>
    </row>
    <row r="25" spans="1:13" s="69" customFormat="1" ht="43.5" customHeight="1">
      <c r="A25" s="12">
        <v>13</v>
      </c>
      <c r="B25" s="24" t="s">
        <v>95</v>
      </c>
      <c r="C25" s="46">
        <v>3300715037</v>
      </c>
      <c r="D25" s="25" t="s">
        <v>96</v>
      </c>
      <c r="E25" s="15">
        <v>4.1999999999999997E-3</v>
      </c>
      <c r="F25" s="26" t="s">
        <v>97</v>
      </c>
      <c r="G25" s="18" t="s">
        <v>535</v>
      </c>
      <c r="H25" s="41">
        <v>5</v>
      </c>
      <c r="I25" s="22">
        <v>21513.29</v>
      </c>
      <c r="J25" s="189">
        <v>1075.6600000000001</v>
      </c>
      <c r="K25" s="22">
        <v>2559</v>
      </c>
      <c r="L25" s="163">
        <v>1290.8</v>
      </c>
      <c r="M25" s="164">
        <v>3071</v>
      </c>
    </row>
    <row r="26" spans="1:13" s="69" customFormat="1" ht="51" customHeight="1">
      <c r="A26" s="12">
        <v>14</v>
      </c>
      <c r="B26" s="18" t="s">
        <v>18</v>
      </c>
      <c r="C26" s="48">
        <v>19324053</v>
      </c>
      <c r="D26" s="27" t="s">
        <v>19</v>
      </c>
      <c r="E26" s="15">
        <v>2.3099999999999999E-2</v>
      </c>
      <c r="F26" s="22" t="s">
        <v>20</v>
      </c>
      <c r="G26" s="18" t="s">
        <v>258</v>
      </c>
      <c r="H26" s="44" t="s">
        <v>257</v>
      </c>
      <c r="I26" s="22">
        <v>159924.57</v>
      </c>
      <c r="J26" s="189">
        <v>7996.23</v>
      </c>
      <c r="K26" s="22">
        <v>3461</v>
      </c>
      <c r="L26" s="163">
        <v>9595.4699999999993</v>
      </c>
      <c r="M26" s="164">
        <v>4154</v>
      </c>
    </row>
    <row r="27" spans="1:13" s="69" customFormat="1" ht="47.25" customHeight="1">
      <c r="A27" s="12">
        <v>15</v>
      </c>
      <c r="B27" s="18" t="s">
        <v>533</v>
      </c>
      <c r="C27" s="12">
        <v>2681607444</v>
      </c>
      <c r="D27" s="20" t="s">
        <v>122</v>
      </c>
      <c r="E27" s="15">
        <v>1.0800000000000001E-2</v>
      </c>
      <c r="F27" s="21" t="s">
        <v>560</v>
      </c>
      <c r="G27" s="18" t="s">
        <v>217</v>
      </c>
      <c r="H27" s="42">
        <v>5</v>
      </c>
      <c r="I27" s="22">
        <v>59479.4</v>
      </c>
      <c r="J27" s="189">
        <v>2973.97</v>
      </c>
      <c r="K27" s="22">
        <v>2753</v>
      </c>
      <c r="L27" s="163">
        <v>3568.76</v>
      </c>
      <c r="M27" s="164">
        <v>3303</v>
      </c>
    </row>
    <row r="28" spans="1:13" s="69" customFormat="1" ht="49.5" customHeight="1">
      <c r="A28" s="12">
        <v>16</v>
      </c>
      <c r="B28" s="18" t="s">
        <v>124</v>
      </c>
      <c r="C28" s="48">
        <v>2359405487</v>
      </c>
      <c r="D28" s="20" t="s">
        <v>531</v>
      </c>
      <c r="E28" s="15">
        <v>4.1999999999999997E-3</v>
      </c>
      <c r="F28" s="21" t="s">
        <v>134</v>
      </c>
      <c r="G28" s="18" t="s">
        <v>219</v>
      </c>
      <c r="H28" s="42">
        <v>5</v>
      </c>
      <c r="I28" s="22">
        <v>22804.09</v>
      </c>
      <c r="J28" s="189">
        <v>1140.2</v>
      </c>
      <c r="K28" s="22">
        <v>2714</v>
      </c>
      <c r="L28" s="163">
        <v>1368.25</v>
      </c>
      <c r="M28" s="164">
        <v>3257</v>
      </c>
    </row>
    <row r="29" spans="1:13" s="69" customFormat="1" ht="40.5" customHeight="1">
      <c r="A29" s="12">
        <v>17</v>
      </c>
      <c r="B29" s="27" t="s">
        <v>54</v>
      </c>
      <c r="C29" s="48">
        <v>20812763</v>
      </c>
      <c r="D29" s="20" t="s">
        <v>55</v>
      </c>
      <c r="E29" s="15">
        <v>0.78500000000000003</v>
      </c>
      <c r="F29" s="21" t="s">
        <v>56</v>
      </c>
      <c r="G29" s="18" t="s">
        <v>220</v>
      </c>
      <c r="H29" s="42">
        <v>20</v>
      </c>
      <c r="I29" s="22">
        <v>4981731</v>
      </c>
      <c r="J29" s="189">
        <v>249086.55</v>
      </c>
      <c r="K29" s="22">
        <v>3173</v>
      </c>
      <c r="L29" s="163">
        <v>298903.86</v>
      </c>
      <c r="M29" s="164">
        <v>3807</v>
      </c>
    </row>
    <row r="30" spans="1:13" s="69" customFormat="1" ht="80.25" customHeight="1">
      <c r="A30" s="12">
        <v>18</v>
      </c>
      <c r="B30" s="18" t="s">
        <v>82</v>
      </c>
      <c r="C30" s="48">
        <v>2305206100</v>
      </c>
      <c r="D30" s="20" t="s">
        <v>83</v>
      </c>
      <c r="E30" s="15">
        <v>1E-3</v>
      </c>
      <c r="F30" s="21" t="s">
        <v>84</v>
      </c>
      <c r="G30" s="68" t="s">
        <v>511</v>
      </c>
      <c r="H30" s="42" t="s">
        <v>561</v>
      </c>
      <c r="I30" s="22">
        <v>5590.89</v>
      </c>
      <c r="J30" s="189">
        <v>279.54000000000002</v>
      </c>
      <c r="K30" s="22">
        <v>2795</v>
      </c>
      <c r="L30" s="163">
        <v>335.45</v>
      </c>
      <c r="M30" s="164">
        <v>3354</v>
      </c>
    </row>
    <row r="31" spans="1:13" s="69" customFormat="1" ht="51.75" customHeight="1">
      <c r="A31" s="12">
        <v>19</v>
      </c>
      <c r="B31" s="18" t="s">
        <v>48</v>
      </c>
      <c r="C31" s="47">
        <v>34379299</v>
      </c>
      <c r="D31" s="27" t="s">
        <v>49</v>
      </c>
      <c r="E31" s="15">
        <v>4.9608999999999996</v>
      </c>
      <c r="F31" s="21" t="s">
        <v>50</v>
      </c>
      <c r="G31" s="18" t="s">
        <v>221</v>
      </c>
      <c r="H31" s="44">
        <v>10</v>
      </c>
      <c r="I31" s="22">
        <v>4355515.55</v>
      </c>
      <c r="J31" s="189">
        <v>217775.78</v>
      </c>
      <c r="K31" s="22">
        <v>439</v>
      </c>
      <c r="L31" s="163">
        <v>261330.93</v>
      </c>
      <c r="M31" s="164">
        <v>527</v>
      </c>
    </row>
    <row r="32" spans="1:13" s="69" customFormat="1" ht="33" customHeight="1">
      <c r="A32" s="12">
        <v>20</v>
      </c>
      <c r="B32" s="18" t="s">
        <v>40</v>
      </c>
      <c r="C32" s="48">
        <v>20789952</v>
      </c>
      <c r="D32" s="20" t="s">
        <v>548</v>
      </c>
      <c r="E32" s="28">
        <v>3.87</v>
      </c>
      <c r="F32" s="21" t="s">
        <v>42</v>
      </c>
      <c r="G32" s="18" t="s">
        <v>547</v>
      </c>
      <c r="H32" s="42">
        <v>1</v>
      </c>
      <c r="I32" s="22">
        <v>5094642.99</v>
      </c>
      <c r="J32" s="189">
        <v>270016.08</v>
      </c>
      <c r="K32" s="22">
        <v>698</v>
      </c>
      <c r="L32" s="163">
        <v>305678.58</v>
      </c>
      <c r="M32" s="164">
        <v>789</v>
      </c>
    </row>
    <row r="33" spans="1:13" s="69" customFormat="1" ht="36.75" customHeight="1">
      <c r="A33" s="12">
        <v>21</v>
      </c>
      <c r="B33" s="18" t="s">
        <v>40</v>
      </c>
      <c r="C33" s="48">
        <v>20789952</v>
      </c>
      <c r="D33" s="20" t="s">
        <v>41</v>
      </c>
      <c r="E33" s="28">
        <v>1.34</v>
      </c>
      <c r="F33" s="21" t="s">
        <v>42</v>
      </c>
      <c r="G33" s="18" t="s">
        <v>547</v>
      </c>
      <c r="H33" s="42">
        <v>1</v>
      </c>
      <c r="I33" s="22">
        <v>1779761.2</v>
      </c>
      <c r="J33" s="189">
        <v>94327.34</v>
      </c>
      <c r="K33" s="22">
        <v>704</v>
      </c>
      <c r="L33" s="163">
        <v>106785.67</v>
      </c>
      <c r="M33" s="164">
        <v>797</v>
      </c>
    </row>
    <row r="34" spans="1:13" s="69" customFormat="1" ht="33.75" customHeight="1">
      <c r="A34" s="12">
        <v>22</v>
      </c>
      <c r="B34" s="18" t="s">
        <v>40</v>
      </c>
      <c r="C34" s="48">
        <v>20789952</v>
      </c>
      <c r="D34" s="20" t="s">
        <v>41</v>
      </c>
      <c r="E34" s="28">
        <v>4</v>
      </c>
      <c r="F34" s="21" t="s">
        <v>42</v>
      </c>
      <c r="G34" s="18" t="s">
        <v>547</v>
      </c>
      <c r="H34" s="42">
        <v>1</v>
      </c>
      <c r="I34" s="22">
        <v>5312720</v>
      </c>
      <c r="J34" s="189">
        <v>281574.15999999997</v>
      </c>
      <c r="K34" s="22">
        <v>704</v>
      </c>
      <c r="L34" s="163">
        <v>318763.2</v>
      </c>
      <c r="M34" s="164">
        <v>797</v>
      </c>
    </row>
    <row r="35" spans="1:13" s="69" customFormat="1" ht="34.5" customHeight="1">
      <c r="A35" s="12">
        <v>23</v>
      </c>
      <c r="B35" s="18" t="s">
        <v>40</v>
      </c>
      <c r="C35" s="48">
        <v>20789952</v>
      </c>
      <c r="D35" s="20" t="s">
        <v>41</v>
      </c>
      <c r="E35" s="28">
        <v>1.1200000000000001</v>
      </c>
      <c r="F35" s="21" t="s">
        <v>42</v>
      </c>
      <c r="G35" s="18" t="s">
        <v>547</v>
      </c>
      <c r="H35" s="42">
        <v>1</v>
      </c>
      <c r="I35" s="22">
        <v>1487561.6</v>
      </c>
      <c r="J35" s="189">
        <v>78840.759999999995</v>
      </c>
      <c r="K35" s="22">
        <v>704</v>
      </c>
      <c r="L35" s="163">
        <v>89253.7</v>
      </c>
      <c r="M35" s="164">
        <v>797</v>
      </c>
    </row>
    <row r="36" spans="1:13" s="69" customFormat="1" ht="34.5" customHeight="1">
      <c r="A36" s="12">
        <v>24</v>
      </c>
      <c r="B36" s="18" t="s">
        <v>40</v>
      </c>
      <c r="C36" s="48">
        <v>20789952</v>
      </c>
      <c r="D36" s="20" t="s">
        <v>41</v>
      </c>
      <c r="E36" s="28">
        <v>7.76</v>
      </c>
      <c r="F36" s="21" t="s">
        <v>42</v>
      </c>
      <c r="G36" s="18" t="s">
        <v>547</v>
      </c>
      <c r="H36" s="42">
        <v>1</v>
      </c>
      <c r="I36" s="22">
        <v>10306676.800000001</v>
      </c>
      <c r="J36" s="189">
        <v>546253.87</v>
      </c>
      <c r="K36" s="22">
        <v>704</v>
      </c>
      <c r="L36" s="163">
        <v>618400.61</v>
      </c>
      <c r="M36" s="164">
        <v>797</v>
      </c>
    </row>
    <row r="37" spans="1:13" s="69" customFormat="1" ht="50.25" customHeight="1">
      <c r="A37" s="12">
        <v>25</v>
      </c>
      <c r="B37" s="18" t="s">
        <v>505</v>
      </c>
      <c r="C37" s="50" t="s">
        <v>269</v>
      </c>
      <c r="D37" s="27" t="s">
        <v>34</v>
      </c>
      <c r="E37" s="15">
        <v>0.71750000000000003</v>
      </c>
      <c r="F37" s="21" t="s">
        <v>35</v>
      </c>
      <c r="G37" s="18" t="s">
        <v>222</v>
      </c>
      <c r="H37" s="44">
        <v>10</v>
      </c>
      <c r="I37" s="22">
        <v>635797.93000000005</v>
      </c>
      <c r="J37" s="189">
        <v>31789.9</v>
      </c>
      <c r="K37" s="22">
        <v>443</v>
      </c>
      <c r="L37" s="163">
        <v>38147.879999999997</v>
      </c>
      <c r="M37" s="164">
        <v>532</v>
      </c>
    </row>
    <row r="38" spans="1:13" s="69" customFormat="1" ht="49.5" customHeight="1">
      <c r="A38" s="12">
        <v>26</v>
      </c>
      <c r="B38" s="24" t="s">
        <v>90</v>
      </c>
      <c r="C38" s="48">
        <v>2631113502</v>
      </c>
      <c r="D38" s="25" t="s">
        <v>91</v>
      </c>
      <c r="E38" s="15">
        <v>6.9099999999999995E-2</v>
      </c>
      <c r="F38" s="26" t="s">
        <v>92</v>
      </c>
      <c r="G38" s="18" t="s">
        <v>224</v>
      </c>
      <c r="H38" s="41">
        <v>5</v>
      </c>
      <c r="I38" s="22">
        <v>194183.29</v>
      </c>
      <c r="J38" s="189">
        <v>9709.16</v>
      </c>
      <c r="K38" s="22">
        <v>1405</v>
      </c>
      <c r="L38" s="163">
        <v>11651</v>
      </c>
      <c r="M38" s="164">
        <v>1686</v>
      </c>
    </row>
    <row r="39" spans="1:13" s="69" customFormat="1" ht="48.75" customHeight="1">
      <c r="A39" s="12">
        <v>27</v>
      </c>
      <c r="B39" s="24" t="s">
        <v>93</v>
      </c>
      <c r="C39" s="48">
        <v>2631113502</v>
      </c>
      <c r="D39" s="25" t="s">
        <v>94</v>
      </c>
      <c r="E39" s="15">
        <v>4.2200000000000001E-2</v>
      </c>
      <c r="F39" s="26" t="s">
        <v>92</v>
      </c>
      <c r="G39" s="18" t="s">
        <v>225</v>
      </c>
      <c r="H39" s="41">
        <v>5</v>
      </c>
      <c r="I39" s="22">
        <v>136377.93</v>
      </c>
      <c r="J39" s="189">
        <v>6818.9</v>
      </c>
      <c r="K39" s="22">
        <v>1615</v>
      </c>
      <c r="L39" s="163">
        <v>8182.68</v>
      </c>
      <c r="M39" s="164">
        <v>1938</v>
      </c>
    </row>
    <row r="40" spans="1:13" s="69" customFormat="1" ht="52.5" customHeight="1">
      <c r="A40" s="12">
        <v>28</v>
      </c>
      <c r="B40" s="18" t="s">
        <v>142</v>
      </c>
      <c r="C40" s="48">
        <v>2602421884</v>
      </c>
      <c r="D40" s="27" t="s">
        <v>143</v>
      </c>
      <c r="E40" s="35">
        <v>0.1258</v>
      </c>
      <c r="F40" s="22" t="s">
        <v>144</v>
      </c>
      <c r="G40" s="18" t="s">
        <v>227</v>
      </c>
      <c r="H40" s="44" t="s">
        <v>255</v>
      </c>
      <c r="I40" s="17">
        <v>547524.98</v>
      </c>
      <c r="J40" s="190">
        <v>27376.25</v>
      </c>
      <c r="K40" s="17">
        <v>2176</v>
      </c>
      <c r="L40" s="163">
        <v>32851.5</v>
      </c>
      <c r="M40" s="164">
        <v>2611</v>
      </c>
    </row>
    <row r="41" spans="1:13" s="69" customFormat="1" ht="63.75" customHeight="1">
      <c r="A41" s="12">
        <v>29</v>
      </c>
      <c r="B41" s="18" t="s">
        <v>30</v>
      </c>
      <c r="C41" s="48">
        <v>32712905</v>
      </c>
      <c r="D41" s="20" t="s">
        <v>31</v>
      </c>
      <c r="E41" s="15">
        <v>0.27139999999999997</v>
      </c>
      <c r="F41" s="21" t="s">
        <v>32</v>
      </c>
      <c r="G41" s="18" t="s">
        <v>517</v>
      </c>
      <c r="H41" s="42" t="s">
        <v>518</v>
      </c>
      <c r="I41" s="22">
        <v>826726.22</v>
      </c>
      <c r="J41" s="189">
        <v>41336.31</v>
      </c>
      <c r="K41" s="22">
        <v>1523</v>
      </c>
      <c r="L41" s="163">
        <v>49603.57</v>
      </c>
      <c r="M41" s="164">
        <v>1827</v>
      </c>
    </row>
    <row r="42" spans="1:13" s="69" customFormat="1" ht="50.25" customHeight="1">
      <c r="A42" s="12">
        <v>30</v>
      </c>
      <c r="B42" s="18" t="s">
        <v>98</v>
      </c>
      <c r="C42" s="48">
        <v>2056706858</v>
      </c>
      <c r="D42" s="27" t="s">
        <v>96</v>
      </c>
      <c r="E42" s="15">
        <v>3.5000000000000001E-3</v>
      </c>
      <c r="F42" s="22" t="s">
        <v>99</v>
      </c>
      <c r="G42" s="68" t="s">
        <v>532</v>
      </c>
      <c r="H42" s="44">
        <v>10</v>
      </c>
      <c r="I42" s="22">
        <v>24231</v>
      </c>
      <c r="J42" s="189">
        <v>1211.55</v>
      </c>
      <c r="K42" s="22">
        <v>3460</v>
      </c>
      <c r="L42" s="163">
        <v>1453.86</v>
      </c>
      <c r="M42" s="164">
        <v>4151</v>
      </c>
    </row>
    <row r="43" spans="1:13" s="69" customFormat="1" ht="93" customHeight="1">
      <c r="A43" s="12">
        <v>31</v>
      </c>
      <c r="B43" s="18" t="s">
        <v>72</v>
      </c>
      <c r="C43" s="48" t="s">
        <v>270</v>
      </c>
      <c r="D43" s="20" t="s">
        <v>73</v>
      </c>
      <c r="E43" s="15">
        <v>3.5299999999999998E-2</v>
      </c>
      <c r="F43" s="21" t="s">
        <v>74</v>
      </c>
      <c r="G43" s="18" t="s">
        <v>229</v>
      </c>
      <c r="H43" s="42">
        <v>5</v>
      </c>
      <c r="I43" s="22">
        <v>242309.97</v>
      </c>
      <c r="J43" s="189">
        <v>12115.5</v>
      </c>
      <c r="K43" s="22">
        <v>3432</v>
      </c>
      <c r="L43" s="163">
        <v>14538.6</v>
      </c>
      <c r="M43" s="164">
        <v>4118</v>
      </c>
    </row>
    <row r="44" spans="1:13" s="69" customFormat="1" ht="60.75" customHeight="1">
      <c r="A44" s="12">
        <v>32</v>
      </c>
      <c r="B44" s="18" t="s">
        <v>76</v>
      </c>
      <c r="C44" s="48">
        <v>2190414767</v>
      </c>
      <c r="D44" s="20" t="s">
        <v>77</v>
      </c>
      <c r="E44" s="15">
        <v>2.24E-2</v>
      </c>
      <c r="F44" s="21" t="s">
        <v>78</v>
      </c>
      <c r="G44" s="70" t="s">
        <v>230</v>
      </c>
      <c r="H44" s="42">
        <v>5</v>
      </c>
      <c r="I44" s="22">
        <v>142153.85</v>
      </c>
      <c r="J44" s="189">
        <v>7107.69</v>
      </c>
      <c r="K44" s="22">
        <v>3172</v>
      </c>
      <c r="L44" s="163">
        <v>8529.23</v>
      </c>
      <c r="M44" s="164">
        <v>3807</v>
      </c>
    </row>
    <row r="45" spans="1:13" s="69" customFormat="1" ht="36" customHeight="1">
      <c r="A45" s="12">
        <v>33</v>
      </c>
      <c r="B45" s="18" t="s">
        <v>79</v>
      </c>
      <c r="C45" s="48">
        <v>2190414767</v>
      </c>
      <c r="D45" s="20" t="s">
        <v>80</v>
      </c>
      <c r="E45" s="15">
        <v>2.8E-3</v>
      </c>
      <c r="F45" s="21" t="s">
        <v>81</v>
      </c>
      <c r="G45" s="70" t="s">
        <v>231</v>
      </c>
      <c r="H45" s="42">
        <v>5</v>
      </c>
      <c r="I45" s="22">
        <v>17769.23</v>
      </c>
      <c r="J45" s="189">
        <v>888.46</v>
      </c>
      <c r="K45" s="22">
        <v>3171</v>
      </c>
      <c r="L45" s="163">
        <v>1066.1500000000001</v>
      </c>
      <c r="M45" s="164">
        <v>3807</v>
      </c>
    </row>
    <row r="46" spans="1:13" s="69" customFormat="1" ht="61.5" customHeight="1">
      <c r="A46" s="12">
        <v>34</v>
      </c>
      <c r="B46" s="18" t="s">
        <v>36</v>
      </c>
      <c r="C46" s="50" t="s">
        <v>272</v>
      </c>
      <c r="D46" s="20" t="s">
        <v>37</v>
      </c>
      <c r="E46" s="15">
        <v>3.4799999999999998E-2</v>
      </c>
      <c r="F46" s="21" t="s">
        <v>38</v>
      </c>
      <c r="G46" s="18" t="s">
        <v>233</v>
      </c>
      <c r="H46" s="42">
        <v>5</v>
      </c>
      <c r="I46" s="22">
        <v>87090.41</v>
      </c>
      <c r="J46" s="189">
        <v>4354.5200000000004</v>
      </c>
      <c r="K46" s="22">
        <v>1251</v>
      </c>
      <c r="L46" s="163">
        <v>2612.71</v>
      </c>
      <c r="M46" s="164">
        <v>750</v>
      </c>
    </row>
    <row r="47" spans="1:13" s="69" customFormat="1" ht="63.75" customHeight="1">
      <c r="A47" s="12">
        <v>35</v>
      </c>
      <c r="B47" s="13" t="s">
        <v>36</v>
      </c>
      <c r="C47" s="50" t="s">
        <v>272</v>
      </c>
      <c r="D47" s="14" t="s">
        <v>39</v>
      </c>
      <c r="E47" s="15">
        <v>3.73E-2</v>
      </c>
      <c r="F47" s="16" t="s">
        <v>38</v>
      </c>
      <c r="G47" s="18" t="s">
        <v>234</v>
      </c>
      <c r="H47" s="43">
        <v>5</v>
      </c>
      <c r="I47" s="22">
        <v>93362.1</v>
      </c>
      <c r="J47" s="189">
        <v>4668.1000000000004</v>
      </c>
      <c r="K47" s="22">
        <v>1251</v>
      </c>
      <c r="L47" s="163">
        <v>2800.86</v>
      </c>
      <c r="M47" s="164">
        <v>750</v>
      </c>
    </row>
    <row r="48" spans="1:13" s="69" customFormat="1" ht="45">
      <c r="A48" s="12">
        <v>36</v>
      </c>
      <c r="B48" s="18" t="s">
        <v>114</v>
      </c>
      <c r="C48" s="50" t="s">
        <v>273</v>
      </c>
      <c r="D48" s="20" t="s">
        <v>115</v>
      </c>
      <c r="E48" s="15">
        <v>3.0999999999999999E-3</v>
      </c>
      <c r="F48" s="21" t="s">
        <v>562</v>
      </c>
      <c r="G48" s="70" t="s">
        <v>235</v>
      </c>
      <c r="H48" s="42">
        <v>5</v>
      </c>
      <c r="I48" s="22">
        <v>12288.2</v>
      </c>
      <c r="J48" s="189">
        <v>614.41</v>
      </c>
      <c r="K48" s="22">
        <v>1980</v>
      </c>
      <c r="L48" s="163">
        <v>737.29</v>
      </c>
      <c r="M48" s="164">
        <v>2377</v>
      </c>
    </row>
    <row r="49" spans="1:13" s="69" customFormat="1" ht="45.75" customHeight="1">
      <c r="A49" s="12">
        <v>37</v>
      </c>
      <c r="B49" s="24" t="s">
        <v>119</v>
      </c>
      <c r="C49" s="50" t="s">
        <v>274</v>
      </c>
      <c r="D49" s="25" t="s">
        <v>120</v>
      </c>
      <c r="E49" s="15">
        <v>2.1000000000000001E-2</v>
      </c>
      <c r="F49" s="26" t="s">
        <v>101</v>
      </c>
      <c r="G49" s="68" t="s">
        <v>534</v>
      </c>
      <c r="H49" s="41">
        <v>10</v>
      </c>
      <c r="I49" s="22">
        <v>133269.24</v>
      </c>
      <c r="J49" s="189">
        <v>6663.46</v>
      </c>
      <c r="K49" s="22">
        <v>3172</v>
      </c>
      <c r="L49" s="163">
        <v>7996.15</v>
      </c>
      <c r="M49" s="164">
        <v>3807</v>
      </c>
    </row>
    <row r="50" spans="1:13" s="69" customFormat="1" ht="50.25" customHeight="1">
      <c r="A50" s="12">
        <v>38</v>
      </c>
      <c r="B50" s="18" t="s">
        <v>175</v>
      </c>
      <c r="C50" s="48">
        <v>2496205316</v>
      </c>
      <c r="D50" s="20" t="s">
        <v>176</v>
      </c>
      <c r="E50" s="15">
        <v>8.3000000000000001E-3</v>
      </c>
      <c r="F50" s="21" t="s">
        <v>177</v>
      </c>
      <c r="G50" s="68" t="s">
        <v>237</v>
      </c>
      <c r="H50" s="42">
        <v>5</v>
      </c>
      <c r="I50" s="22">
        <v>57462.07</v>
      </c>
      <c r="J50" s="189">
        <v>2873.1</v>
      </c>
      <c r="K50" s="22">
        <v>3461</v>
      </c>
      <c r="L50" s="163">
        <v>3447.72</v>
      </c>
      <c r="M50" s="164">
        <v>4153</v>
      </c>
    </row>
    <row r="51" spans="1:13" s="69" customFormat="1" ht="51" customHeight="1">
      <c r="A51" s="12">
        <v>39</v>
      </c>
      <c r="B51" s="18" t="s">
        <v>128</v>
      </c>
      <c r="C51" s="48">
        <v>1484903357</v>
      </c>
      <c r="D51" s="20" t="s">
        <v>129</v>
      </c>
      <c r="E51" s="15">
        <v>3.3E-3</v>
      </c>
      <c r="F51" s="21" t="s">
        <v>130</v>
      </c>
      <c r="G51" s="70" t="s">
        <v>238</v>
      </c>
      <c r="H51" s="42">
        <v>5</v>
      </c>
      <c r="I51" s="22">
        <v>20942.310000000001</v>
      </c>
      <c r="J51" s="189">
        <v>1047.1199999999999</v>
      </c>
      <c r="K51" s="22">
        <v>3172</v>
      </c>
      <c r="L51" s="163">
        <v>1256.54</v>
      </c>
      <c r="M51" s="164">
        <v>3806</v>
      </c>
    </row>
    <row r="52" spans="1:13" s="69" customFormat="1" ht="45">
      <c r="A52" s="12">
        <v>40</v>
      </c>
      <c r="B52" s="18" t="s">
        <v>156</v>
      </c>
      <c r="C52" s="48">
        <v>2691904415</v>
      </c>
      <c r="D52" s="20" t="s">
        <v>157</v>
      </c>
      <c r="E52" s="15">
        <v>2.2000000000000001E-3</v>
      </c>
      <c r="F52" s="21" t="s">
        <v>158</v>
      </c>
      <c r="G52" s="18" t="s">
        <v>242</v>
      </c>
      <c r="H52" s="42">
        <v>49</v>
      </c>
      <c r="I52" s="22">
        <v>5584.62</v>
      </c>
      <c r="J52" s="189">
        <v>279.23</v>
      </c>
      <c r="K52" s="22">
        <v>1268</v>
      </c>
      <c r="L52" s="163">
        <v>335.08</v>
      </c>
      <c r="M52" s="164">
        <v>1522</v>
      </c>
    </row>
    <row r="53" spans="1:13" s="69" customFormat="1" ht="51" customHeight="1">
      <c r="A53" s="12">
        <v>41</v>
      </c>
      <c r="B53" s="18" t="s">
        <v>165</v>
      </c>
      <c r="C53" s="48">
        <v>2703313997</v>
      </c>
      <c r="D53" s="20" t="s">
        <v>166</v>
      </c>
      <c r="E53" s="15">
        <v>6.6100000000000006E-2</v>
      </c>
      <c r="F53" s="21" t="s">
        <v>167</v>
      </c>
      <c r="G53" s="18" t="s">
        <v>243</v>
      </c>
      <c r="H53" s="42">
        <v>5</v>
      </c>
      <c r="I53" s="22">
        <v>457619.69</v>
      </c>
      <c r="J53" s="189">
        <v>22880.98</v>
      </c>
      <c r="K53" s="22">
        <v>3461</v>
      </c>
      <c r="L53" s="163">
        <v>27457.18</v>
      </c>
      <c r="M53" s="164">
        <v>4154</v>
      </c>
    </row>
    <row r="54" spans="1:13" s="69" customFormat="1" ht="85.5" customHeight="1">
      <c r="A54" s="12">
        <v>42</v>
      </c>
      <c r="B54" s="13" t="s">
        <v>63</v>
      </c>
      <c r="C54" s="22">
        <v>35009379</v>
      </c>
      <c r="D54" s="14" t="s">
        <v>64</v>
      </c>
      <c r="E54" s="15">
        <v>0.24010000000000001</v>
      </c>
      <c r="F54" s="16" t="s">
        <v>65</v>
      </c>
      <c r="G54" s="24" t="s">
        <v>520</v>
      </c>
      <c r="H54" s="43" t="s">
        <v>521</v>
      </c>
      <c r="I54" s="22">
        <v>409893.29</v>
      </c>
      <c r="J54" s="189">
        <v>20494.66</v>
      </c>
      <c r="K54" s="22">
        <v>853</v>
      </c>
      <c r="L54" s="163">
        <v>24593.599999999999</v>
      </c>
      <c r="M54" s="164">
        <v>1024</v>
      </c>
    </row>
    <row r="55" spans="1:13" s="69" customFormat="1" ht="80.25" customHeight="1">
      <c r="A55" s="12">
        <v>43</v>
      </c>
      <c r="B55" s="18" t="s">
        <v>66</v>
      </c>
      <c r="C55" s="22">
        <v>35009379</v>
      </c>
      <c r="D55" s="27" t="s">
        <v>64</v>
      </c>
      <c r="E55" s="15">
        <v>0.76100000000000001</v>
      </c>
      <c r="F55" s="21" t="s">
        <v>65</v>
      </c>
      <c r="G55" s="18" t="s">
        <v>411</v>
      </c>
      <c r="H55" s="44">
        <v>5</v>
      </c>
      <c r="I55" s="22">
        <v>1225624.49</v>
      </c>
      <c r="J55" s="189">
        <v>61281.22</v>
      </c>
      <c r="K55" s="22">
        <v>805</v>
      </c>
      <c r="L55" s="163">
        <v>73537.47</v>
      </c>
      <c r="M55" s="164">
        <v>966</v>
      </c>
    </row>
    <row r="56" spans="1:13" s="69" customFormat="1" ht="67.5" customHeight="1">
      <c r="A56" s="12">
        <v>44</v>
      </c>
      <c r="B56" s="18" t="s">
        <v>85</v>
      </c>
      <c r="C56" s="48">
        <v>2886809661</v>
      </c>
      <c r="D56" s="20" t="s">
        <v>86</v>
      </c>
      <c r="E56" s="15">
        <v>0.01</v>
      </c>
      <c r="F56" s="21" t="s">
        <v>87</v>
      </c>
      <c r="G56" s="68" t="s">
        <v>508</v>
      </c>
      <c r="H56" s="42" t="s">
        <v>509</v>
      </c>
      <c r="I56" s="22">
        <v>46105.42</v>
      </c>
      <c r="J56" s="189">
        <v>2305.27</v>
      </c>
      <c r="K56" s="22">
        <v>2305</v>
      </c>
      <c r="L56" s="163">
        <v>2766.33</v>
      </c>
      <c r="M56" s="164">
        <v>2766</v>
      </c>
    </row>
    <row r="57" spans="1:13" s="69" customFormat="1" ht="48" customHeight="1">
      <c r="A57" s="12">
        <v>45</v>
      </c>
      <c r="B57" s="13" t="s">
        <v>5</v>
      </c>
      <c r="C57" s="47">
        <v>21560766</v>
      </c>
      <c r="D57" s="14" t="s">
        <v>6</v>
      </c>
      <c r="E57" s="15">
        <v>0.29049999999999998</v>
      </c>
      <c r="F57" s="16" t="s">
        <v>7</v>
      </c>
      <c r="G57" s="18" t="s">
        <v>248</v>
      </c>
      <c r="H57" s="43">
        <v>5</v>
      </c>
      <c r="I57" s="22">
        <v>695682.18</v>
      </c>
      <c r="J57" s="189">
        <v>34784.11</v>
      </c>
      <c r="K57" s="22">
        <v>1197</v>
      </c>
      <c r="L57" s="163">
        <v>41740.93</v>
      </c>
      <c r="M57" s="164">
        <v>1436</v>
      </c>
    </row>
    <row r="58" spans="1:13" s="166" customFormat="1" ht="16.5">
      <c r="A58" s="152"/>
      <c r="B58" s="152"/>
      <c r="C58" s="152"/>
      <c r="D58" s="191"/>
      <c r="E58" s="192">
        <f>SUM(E13:E57)</f>
        <v>32.784500000000001</v>
      </c>
      <c r="F58" s="191"/>
      <c r="G58" s="191"/>
      <c r="H58" s="191"/>
      <c r="I58" s="191"/>
      <c r="J58" s="191">
        <f>SUM(J13:J57)</f>
        <v>2698968.2300000004</v>
      </c>
      <c r="K58" s="191"/>
      <c r="L58" s="193">
        <f>SUM(L13:L57)</f>
        <v>3148669.94</v>
      </c>
      <c r="M58" s="194"/>
    </row>
    <row r="59" spans="1:13" ht="17.25">
      <c r="D59" s="195"/>
      <c r="E59" s="195"/>
      <c r="F59" s="195"/>
      <c r="G59" s="195"/>
      <c r="H59" s="195"/>
      <c r="I59" s="195"/>
      <c r="J59" s="195"/>
      <c r="K59" s="195"/>
      <c r="L59" s="195"/>
      <c r="M59" s="195"/>
    </row>
    <row r="60" spans="1:13" ht="17.25">
      <c r="D60" s="195"/>
      <c r="E60" s="195"/>
      <c r="F60" s="195"/>
      <c r="G60" s="195"/>
      <c r="H60" s="195"/>
      <c r="I60" s="195"/>
      <c r="J60" s="195"/>
      <c r="K60" s="195"/>
      <c r="L60" s="196" t="s">
        <v>710</v>
      </c>
      <c r="M60" s="195"/>
    </row>
    <row r="62" spans="1:13">
      <c r="I62" s="171" t="s">
        <v>752</v>
      </c>
      <c r="J62" s="171" t="s">
        <v>753</v>
      </c>
      <c r="K62" s="171"/>
      <c r="L62" s="171" t="s">
        <v>754</v>
      </c>
    </row>
  </sheetData>
  <mergeCells count="16">
    <mergeCell ref="M6:M11"/>
    <mergeCell ref="A2:L2"/>
    <mergeCell ref="A3:L3"/>
    <mergeCell ref="A4:L4"/>
    <mergeCell ref="I6:I11"/>
    <mergeCell ref="J6:J11"/>
    <mergeCell ref="L6:L11"/>
    <mergeCell ref="K6:K11"/>
    <mergeCell ref="D6:D11"/>
    <mergeCell ref="E6:E11"/>
    <mergeCell ref="G6:G11"/>
    <mergeCell ref="H6:H11"/>
    <mergeCell ref="A6:A11"/>
    <mergeCell ref="B6:B11"/>
    <mergeCell ref="C6:C11"/>
    <mergeCell ref="F6:F11"/>
  </mergeCells>
  <pageMargins left="0.70866141732283472" right="0.31496062992125984" top="0.15748031496062992" bottom="0.15748031496062992" header="0.31496062992125984" footer="0.31496062992125984"/>
  <pageSetup paperSize="9" scale="83" fitToHeight="5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5"/>
  <sheetViews>
    <sheetView workbookViewId="0">
      <selection activeCell="J80" sqref="J80"/>
    </sheetView>
  </sheetViews>
  <sheetFormatPr defaultRowHeight="15"/>
  <cols>
    <col min="1" max="1" width="5.5703125" customWidth="1"/>
    <col min="2" max="2" width="20.85546875" customWidth="1"/>
    <col min="3" max="3" width="17.28515625" customWidth="1"/>
    <col min="4" max="4" width="12.7109375" customWidth="1"/>
    <col min="5" max="5" width="9.5703125" customWidth="1"/>
    <col min="6" max="6" width="17.85546875" customWidth="1"/>
    <col min="7" max="7" width="11.7109375" customWidth="1"/>
    <col min="8" max="8" width="13.140625" customWidth="1"/>
    <col min="9" max="9" width="8.85546875" customWidth="1"/>
    <col min="10" max="10" width="14" customWidth="1"/>
  </cols>
  <sheetData>
    <row r="1" spans="1:11" ht="28.5" customHeight="1">
      <c r="A1" s="1"/>
      <c r="B1" s="1"/>
      <c r="C1" s="1"/>
      <c r="D1" s="86"/>
      <c r="E1" s="86"/>
      <c r="F1" s="1"/>
      <c r="G1" s="86"/>
      <c r="H1" s="86"/>
      <c r="I1" s="86"/>
    </row>
    <row r="2" spans="1:11" ht="28.5" customHeight="1">
      <c r="A2" s="177" t="s">
        <v>563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1" ht="28.5" customHeight="1">
      <c r="A3" s="177" t="s">
        <v>564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1" ht="28.5" customHeight="1">
      <c r="A4" s="177" t="s">
        <v>565</v>
      </c>
      <c r="B4" s="177"/>
      <c r="C4" s="177"/>
      <c r="D4" s="177"/>
      <c r="E4" s="177"/>
      <c r="F4" s="177"/>
      <c r="G4" s="177"/>
      <c r="H4" s="177"/>
      <c r="I4" s="177"/>
      <c r="J4" s="177"/>
    </row>
    <row r="5" spans="1:11" ht="28.5" customHeight="1">
      <c r="A5" s="177" t="s">
        <v>711</v>
      </c>
      <c r="B5" s="177"/>
      <c r="C5" s="177"/>
      <c r="D5" s="177"/>
      <c r="E5" s="177"/>
      <c r="F5" s="177"/>
      <c r="G5" s="177"/>
      <c r="H5" s="177"/>
      <c r="I5" s="177"/>
      <c r="J5" s="177"/>
    </row>
    <row r="6" spans="1:11" ht="28.5" customHeight="1">
      <c r="B6" s="4"/>
      <c r="C6" s="4"/>
      <c r="D6" s="7"/>
      <c r="E6" s="7"/>
      <c r="F6" s="7"/>
      <c r="G6" s="7"/>
      <c r="H6" s="7"/>
      <c r="I6" s="7"/>
    </row>
    <row r="7" spans="1:11" ht="28.5" customHeight="1">
      <c r="A7" s="174" t="s">
        <v>0</v>
      </c>
      <c r="B7" s="174" t="s">
        <v>566</v>
      </c>
      <c r="C7" s="174" t="s">
        <v>181</v>
      </c>
      <c r="D7" s="174" t="s">
        <v>261</v>
      </c>
      <c r="E7" s="178" t="s">
        <v>2</v>
      </c>
      <c r="F7" s="174" t="s">
        <v>3</v>
      </c>
      <c r="G7" s="174" t="s">
        <v>567</v>
      </c>
      <c r="H7" s="174" t="s">
        <v>708</v>
      </c>
      <c r="I7" s="174" t="s">
        <v>751</v>
      </c>
      <c r="J7" s="174" t="s">
        <v>707</v>
      </c>
      <c r="K7" s="174" t="s">
        <v>751</v>
      </c>
    </row>
    <row r="8" spans="1:11" ht="28.5" customHeight="1">
      <c r="A8" s="175"/>
      <c r="B8" s="175"/>
      <c r="C8" s="175"/>
      <c r="D8" s="175"/>
      <c r="E8" s="179"/>
      <c r="F8" s="175"/>
      <c r="G8" s="175"/>
      <c r="H8" s="175"/>
      <c r="I8" s="175"/>
      <c r="J8" s="175"/>
      <c r="K8" s="175"/>
    </row>
    <row r="9" spans="1:11" ht="28.5" customHeight="1">
      <c r="A9" s="175"/>
      <c r="B9" s="175"/>
      <c r="C9" s="175"/>
      <c r="D9" s="175"/>
      <c r="E9" s="179"/>
      <c r="F9" s="175"/>
      <c r="G9" s="175"/>
      <c r="H9" s="175"/>
      <c r="I9" s="175"/>
      <c r="J9" s="175"/>
      <c r="K9" s="175"/>
    </row>
    <row r="10" spans="1:11" ht="28.5" customHeight="1">
      <c r="A10" s="175"/>
      <c r="B10" s="175"/>
      <c r="C10" s="175"/>
      <c r="D10" s="175"/>
      <c r="E10" s="179"/>
      <c r="F10" s="175"/>
      <c r="G10" s="175"/>
      <c r="H10" s="175"/>
      <c r="I10" s="175"/>
      <c r="J10" s="175"/>
      <c r="K10" s="175"/>
    </row>
    <row r="11" spans="1:11" ht="12" customHeight="1">
      <c r="A11" s="175"/>
      <c r="B11" s="175"/>
      <c r="C11" s="175"/>
      <c r="D11" s="175"/>
      <c r="E11" s="179"/>
      <c r="F11" s="175"/>
      <c r="G11" s="175"/>
      <c r="H11" s="175"/>
      <c r="I11" s="175"/>
      <c r="J11" s="175"/>
      <c r="K11" s="175"/>
    </row>
    <row r="12" spans="1:11" ht="28.5" hidden="1" customHeight="1">
      <c r="A12" s="176"/>
      <c r="B12" s="176"/>
      <c r="C12" s="176"/>
      <c r="D12" s="176"/>
      <c r="E12" s="180"/>
      <c r="F12" s="176"/>
      <c r="G12" s="176"/>
      <c r="H12" s="176"/>
      <c r="I12" s="176"/>
      <c r="J12" s="176"/>
      <c r="K12" s="176"/>
    </row>
    <row r="13" spans="1:11" ht="15.75" customHeight="1">
      <c r="A13" s="8">
        <v>1</v>
      </c>
      <c r="B13" s="9">
        <v>2</v>
      </c>
      <c r="C13" s="9">
        <v>3</v>
      </c>
      <c r="D13" s="9">
        <v>4</v>
      </c>
      <c r="E13" s="8">
        <v>5</v>
      </c>
      <c r="F13" s="10">
        <v>6</v>
      </c>
      <c r="G13" s="8">
        <v>7</v>
      </c>
      <c r="H13" s="8">
        <v>8</v>
      </c>
      <c r="I13" s="8">
        <v>9</v>
      </c>
      <c r="J13" s="155">
        <v>10</v>
      </c>
      <c r="K13" s="8">
        <v>11</v>
      </c>
    </row>
    <row r="14" spans="1:11" ht="30" customHeight="1">
      <c r="A14" s="153">
        <v>1</v>
      </c>
      <c r="B14" s="156" t="s">
        <v>568</v>
      </c>
      <c r="C14" s="156" t="s">
        <v>569</v>
      </c>
      <c r="D14" s="153">
        <v>22397038</v>
      </c>
      <c r="E14" s="153">
        <v>7.3800000000000004E-2</v>
      </c>
      <c r="F14" s="156" t="s">
        <v>570</v>
      </c>
      <c r="G14" s="153">
        <v>229064</v>
      </c>
      <c r="H14" s="163">
        <v>3435.96</v>
      </c>
      <c r="I14" s="164">
        <v>465</v>
      </c>
      <c r="J14" s="198">
        <v>4581.28</v>
      </c>
      <c r="K14" s="164">
        <v>620</v>
      </c>
    </row>
    <row r="15" spans="1:11" ht="33" customHeight="1">
      <c r="A15" s="153">
        <v>2</v>
      </c>
      <c r="B15" s="88" t="s">
        <v>571</v>
      </c>
      <c r="C15" s="88" t="s">
        <v>572</v>
      </c>
      <c r="D15" s="159" t="s">
        <v>573</v>
      </c>
      <c r="E15" s="153">
        <v>0.97319999999999995</v>
      </c>
      <c r="F15" s="160" t="s">
        <v>574</v>
      </c>
      <c r="G15" s="158">
        <v>1715411.82</v>
      </c>
      <c r="H15" s="163">
        <v>25731.18</v>
      </c>
      <c r="I15" s="164">
        <v>264</v>
      </c>
      <c r="J15" s="198">
        <v>34308.239999999998</v>
      </c>
      <c r="K15" s="164">
        <v>352</v>
      </c>
    </row>
    <row r="16" spans="1:11" ht="33" customHeight="1">
      <c r="A16" s="153">
        <v>3</v>
      </c>
      <c r="B16" s="88" t="s">
        <v>575</v>
      </c>
      <c r="C16" s="88" t="s">
        <v>576</v>
      </c>
      <c r="D16" s="153">
        <v>26256197</v>
      </c>
      <c r="E16" s="153">
        <v>2.1</v>
      </c>
      <c r="F16" s="160" t="s">
        <v>577</v>
      </c>
      <c r="G16" s="158">
        <v>2468419.63</v>
      </c>
      <c r="H16" s="163">
        <v>37026.29</v>
      </c>
      <c r="I16" s="164">
        <v>176</v>
      </c>
      <c r="J16" s="199">
        <v>49368.39</v>
      </c>
      <c r="K16" s="164">
        <v>235</v>
      </c>
    </row>
    <row r="17" spans="1:11" ht="28.5" customHeight="1">
      <c r="A17" s="153">
        <v>4</v>
      </c>
      <c r="B17" s="88" t="s">
        <v>581</v>
      </c>
      <c r="C17" s="88" t="s">
        <v>582</v>
      </c>
      <c r="D17" s="153">
        <v>33195693</v>
      </c>
      <c r="E17" s="153">
        <v>0.1961</v>
      </c>
      <c r="F17" s="160" t="s">
        <v>580</v>
      </c>
      <c r="G17" s="158">
        <v>571369.38</v>
      </c>
      <c r="H17" s="163">
        <v>8570.5400000000009</v>
      </c>
      <c r="I17" s="164">
        <v>437</v>
      </c>
      <c r="J17" s="198">
        <v>11427.39</v>
      </c>
      <c r="K17" s="164">
        <v>582</v>
      </c>
    </row>
    <row r="18" spans="1:11" ht="35.25" customHeight="1">
      <c r="A18" s="153">
        <v>5</v>
      </c>
      <c r="B18" s="88" t="s">
        <v>583</v>
      </c>
      <c r="C18" s="88" t="s">
        <v>584</v>
      </c>
      <c r="D18" s="153">
        <v>32475100</v>
      </c>
      <c r="E18" s="153">
        <v>0.01</v>
      </c>
      <c r="F18" s="160" t="s">
        <v>585</v>
      </c>
      <c r="G18" s="158">
        <v>27778.400000000001</v>
      </c>
      <c r="H18" s="163">
        <v>416.68</v>
      </c>
      <c r="I18" s="164">
        <v>416</v>
      </c>
      <c r="J18" s="198">
        <v>555.57000000000005</v>
      </c>
      <c r="K18" s="164">
        <v>555</v>
      </c>
    </row>
    <row r="19" spans="1:11" ht="33" customHeight="1">
      <c r="A19" s="153">
        <v>6</v>
      </c>
      <c r="B19" s="88" t="s">
        <v>586</v>
      </c>
      <c r="C19" s="88" t="s">
        <v>103</v>
      </c>
      <c r="D19" s="46">
        <v>2169807360</v>
      </c>
      <c r="E19" s="153">
        <v>7.4999999999999997E-3</v>
      </c>
      <c r="F19" s="160" t="s">
        <v>570</v>
      </c>
      <c r="G19" s="158">
        <v>68205.3</v>
      </c>
      <c r="H19" s="163">
        <v>1023.08</v>
      </c>
      <c r="I19" s="164">
        <v>1364</v>
      </c>
      <c r="J19" s="163">
        <v>1364.11</v>
      </c>
      <c r="K19" s="164">
        <v>1818</v>
      </c>
    </row>
    <row r="20" spans="1:11" ht="39" customHeight="1">
      <c r="A20" s="153">
        <v>7</v>
      </c>
      <c r="B20" s="88" t="s">
        <v>587</v>
      </c>
      <c r="C20" s="88" t="s">
        <v>96</v>
      </c>
      <c r="D20" s="46">
        <v>19176670</v>
      </c>
      <c r="E20" s="153">
        <v>1.7000000000000001E-2</v>
      </c>
      <c r="F20" s="160" t="s">
        <v>75</v>
      </c>
      <c r="G20" s="158">
        <v>117693.41</v>
      </c>
      <c r="H20" s="163">
        <v>1765.4</v>
      </c>
      <c r="I20" s="164">
        <v>1038</v>
      </c>
      <c r="J20" s="198">
        <v>2353.87</v>
      </c>
      <c r="K20" s="164">
        <v>1384</v>
      </c>
    </row>
    <row r="21" spans="1:11" ht="28.5" customHeight="1">
      <c r="A21" s="153">
        <v>8</v>
      </c>
      <c r="B21" s="88" t="s">
        <v>588</v>
      </c>
      <c r="C21" s="88" t="s">
        <v>589</v>
      </c>
      <c r="D21" s="46">
        <v>38169144</v>
      </c>
      <c r="E21" s="153">
        <v>1.5613999999999999</v>
      </c>
      <c r="F21" s="160" t="s">
        <v>590</v>
      </c>
      <c r="G21" s="158">
        <v>1207378.72</v>
      </c>
      <c r="H21" s="163">
        <v>18110.68</v>
      </c>
      <c r="I21" s="164">
        <v>116</v>
      </c>
      <c r="J21" s="198">
        <v>24147.57</v>
      </c>
      <c r="K21" s="164">
        <v>154</v>
      </c>
    </row>
    <row r="22" spans="1:11" ht="28.5" customHeight="1">
      <c r="A22" s="153">
        <v>9</v>
      </c>
      <c r="B22" s="88" t="s">
        <v>591</v>
      </c>
      <c r="C22" s="88" t="s">
        <v>592</v>
      </c>
      <c r="D22" s="153">
        <v>20780218</v>
      </c>
      <c r="E22" s="153">
        <v>3.1300000000000001E-2</v>
      </c>
      <c r="F22" s="160" t="s">
        <v>593</v>
      </c>
      <c r="G22" s="158">
        <v>216694.35</v>
      </c>
      <c r="H22" s="163">
        <v>3250.42</v>
      </c>
      <c r="I22" s="164">
        <v>1038</v>
      </c>
      <c r="J22" s="198">
        <v>4333.88</v>
      </c>
      <c r="K22" s="164">
        <v>1384</v>
      </c>
    </row>
    <row r="23" spans="1:11" ht="28.5" customHeight="1">
      <c r="A23" s="153">
        <v>10</v>
      </c>
      <c r="B23" s="88" t="s">
        <v>591</v>
      </c>
      <c r="C23" s="88" t="s">
        <v>55</v>
      </c>
      <c r="D23" s="153">
        <v>20780218</v>
      </c>
      <c r="E23" s="153">
        <v>2.46E-2</v>
      </c>
      <c r="F23" s="160" t="s">
        <v>155</v>
      </c>
      <c r="G23" s="158">
        <v>156115.39000000001</v>
      </c>
      <c r="H23" s="163">
        <v>2341.73</v>
      </c>
      <c r="I23" s="164">
        <v>951</v>
      </c>
      <c r="J23" s="163">
        <v>3122.31</v>
      </c>
      <c r="K23" s="164">
        <v>1269</v>
      </c>
    </row>
    <row r="24" spans="1:11" ht="28.5" customHeight="1">
      <c r="A24" s="153">
        <v>11</v>
      </c>
      <c r="B24" s="88" t="s">
        <v>594</v>
      </c>
      <c r="C24" s="88" t="s">
        <v>595</v>
      </c>
      <c r="D24" s="159" t="s">
        <v>501</v>
      </c>
      <c r="E24" s="153">
        <v>1.0810999999999999</v>
      </c>
      <c r="F24" s="160" t="s">
        <v>596</v>
      </c>
      <c r="G24" s="158">
        <v>1704133.33</v>
      </c>
      <c r="H24" s="163">
        <v>25562</v>
      </c>
      <c r="I24" s="164">
        <v>236</v>
      </c>
      <c r="J24" s="198">
        <v>34082.67</v>
      </c>
      <c r="K24" s="164">
        <v>315</v>
      </c>
    </row>
    <row r="25" spans="1:11" ht="45.75" customHeight="1">
      <c r="A25" s="153">
        <v>12</v>
      </c>
      <c r="B25" s="88" t="s">
        <v>599</v>
      </c>
      <c r="C25" s="88" t="s">
        <v>600</v>
      </c>
      <c r="D25" s="153" t="s">
        <v>601</v>
      </c>
      <c r="E25" s="153">
        <v>3.0599999999999999E-2</v>
      </c>
      <c r="F25" s="160" t="s">
        <v>602</v>
      </c>
      <c r="G25" s="157">
        <v>211848.14</v>
      </c>
      <c r="H25" s="163">
        <v>3177.72</v>
      </c>
      <c r="I25" s="169">
        <v>1038</v>
      </c>
      <c r="J25" s="200">
        <v>4236.96</v>
      </c>
      <c r="K25" s="164">
        <v>1384</v>
      </c>
    </row>
    <row r="26" spans="1:11" s="69" customFormat="1" ht="28.5" customHeight="1">
      <c r="A26" s="22">
        <v>13</v>
      </c>
      <c r="B26" s="18" t="s">
        <v>603</v>
      </c>
      <c r="C26" s="18" t="s">
        <v>604</v>
      </c>
      <c r="D26" s="22">
        <v>22390545</v>
      </c>
      <c r="E26" s="22">
        <v>0.20150000000000001</v>
      </c>
      <c r="F26" s="33" t="s">
        <v>605</v>
      </c>
      <c r="G26" s="12">
        <v>613800.03</v>
      </c>
      <c r="H26" s="197">
        <f>'[1]січень суми'!$B$7+'[1]лютий суми'!$B$17+'[1]березень суми'!$B$48+'[1]квітень суми'!$B$41+'[1]червень суми'!$B$47+'[1]травень суми'!$B$30+'[1]липень суми'!$B$41+'[1]серпень суми'!$B$38+'[1]вересень суми'!$B$40+'[1]жовтень суми'!$C$45+'[1]листопад суми '!$C$31+'[1]грудень суми '!$C$33</f>
        <v>9207.27</v>
      </c>
      <c r="I26" s="161">
        <v>456</v>
      </c>
      <c r="J26" s="197">
        <v>12276</v>
      </c>
      <c r="K26" s="164">
        <v>609</v>
      </c>
    </row>
    <row r="27" spans="1:11" s="69" customFormat="1" ht="28.5" customHeight="1">
      <c r="A27" s="22">
        <v>14</v>
      </c>
      <c r="B27" s="18" t="s">
        <v>603</v>
      </c>
      <c r="C27" s="18" t="s">
        <v>55</v>
      </c>
      <c r="D27" s="22">
        <v>22390545</v>
      </c>
      <c r="E27" s="22">
        <v>1.49E-2</v>
      </c>
      <c r="F27" s="33" t="s">
        <v>97</v>
      </c>
      <c r="G27" s="12">
        <v>94557.69</v>
      </c>
      <c r="H27" s="189">
        <v>1418.37</v>
      </c>
      <c r="I27" s="22">
        <v>951</v>
      </c>
      <c r="J27" s="189">
        <v>1891.15</v>
      </c>
      <c r="K27" s="164">
        <v>1269</v>
      </c>
    </row>
    <row r="28" spans="1:11" s="69" customFormat="1" ht="28.5" customHeight="1">
      <c r="A28" s="22">
        <v>15</v>
      </c>
      <c r="B28" s="18" t="s">
        <v>424</v>
      </c>
      <c r="C28" s="18" t="s">
        <v>61</v>
      </c>
      <c r="D28" s="46">
        <v>23957545</v>
      </c>
      <c r="E28" s="15">
        <v>1.4613</v>
      </c>
      <c r="F28" s="33" t="s">
        <v>606</v>
      </c>
      <c r="G28" s="12">
        <v>2494698.2799999998</v>
      </c>
      <c r="H28" s="189">
        <v>37420.47</v>
      </c>
      <c r="I28" s="22">
        <v>256</v>
      </c>
      <c r="J28" s="189">
        <v>49893.97</v>
      </c>
      <c r="K28" s="164">
        <v>341</v>
      </c>
    </row>
    <row r="29" spans="1:11" s="69" customFormat="1" ht="28.5" customHeight="1">
      <c r="A29" s="22">
        <v>16</v>
      </c>
      <c r="B29" s="18" t="s">
        <v>607</v>
      </c>
      <c r="C29" s="18" t="s">
        <v>61</v>
      </c>
      <c r="D29" s="46">
        <v>39794193</v>
      </c>
      <c r="E29" s="15">
        <v>0.56020000000000003</v>
      </c>
      <c r="F29" s="33" t="s">
        <v>580</v>
      </c>
      <c r="G29" s="12">
        <v>956360.76</v>
      </c>
      <c r="H29" s="189">
        <v>14345.41</v>
      </c>
      <c r="I29" s="22">
        <v>256</v>
      </c>
      <c r="J29" s="189">
        <v>19127.22</v>
      </c>
      <c r="K29" s="164">
        <v>341</v>
      </c>
    </row>
    <row r="30" spans="1:11" s="69" customFormat="1" ht="28.5" customHeight="1">
      <c r="A30" s="22">
        <v>17</v>
      </c>
      <c r="B30" s="18" t="s">
        <v>608</v>
      </c>
      <c r="C30" s="18"/>
      <c r="D30" s="22">
        <v>40075815</v>
      </c>
      <c r="E30" s="15">
        <v>20.161999999999999</v>
      </c>
      <c r="F30" s="33" t="s">
        <v>609</v>
      </c>
      <c r="G30" s="12">
        <v>6535994</v>
      </c>
      <c r="H30" s="189">
        <v>98039.91</v>
      </c>
      <c r="I30" s="29">
        <v>48</v>
      </c>
      <c r="J30" s="201">
        <v>130719.88</v>
      </c>
      <c r="K30" s="164">
        <v>64</v>
      </c>
    </row>
    <row r="31" spans="1:11" s="69" customFormat="1" ht="28.5" customHeight="1">
      <c r="A31" s="22">
        <v>18</v>
      </c>
      <c r="B31" s="18" t="s">
        <v>610</v>
      </c>
      <c r="C31" s="18" t="s">
        <v>611</v>
      </c>
      <c r="D31" s="22">
        <v>20818151</v>
      </c>
      <c r="E31" s="22">
        <v>0.81559999999999999</v>
      </c>
      <c r="F31" s="33" t="s">
        <v>612</v>
      </c>
      <c r="G31" s="12">
        <v>1318558.56</v>
      </c>
      <c r="H31" s="189">
        <v>19778.38</v>
      </c>
      <c r="I31" s="22">
        <v>242</v>
      </c>
      <c r="J31" s="197">
        <v>26371.17</v>
      </c>
      <c r="K31" s="164">
        <v>323</v>
      </c>
    </row>
    <row r="32" spans="1:11" s="69" customFormat="1" ht="28.5" customHeight="1">
      <c r="A32" s="22">
        <v>19</v>
      </c>
      <c r="B32" s="18" t="s">
        <v>613</v>
      </c>
      <c r="C32" s="18" t="s">
        <v>614</v>
      </c>
      <c r="D32" s="22">
        <v>2279714084</v>
      </c>
      <c r="E32" s="15">
        <v>7.0000000000000001E-3</v>
      </c>
      <c r="F32" s="33" t="s">
        <v>615</v>
      </c>
      <c r="G32" s="12">
        <v>44423.08</v>
      </c>
      <c r="H32" s="189">
        <v>666.35</v>
      </c>
      <c r="I32" s="170">
        <v>951</v>
      </c>
      <c r="J32" s="202">
        <v>888.46</v>
      </c>
      <c r="K32" s="164">
        <v>1268</v>
      </c>
    </row>
    <row r="33" spans="1:11" s="69" customFormat="1" ht="28.5" customHeight="1">
      <c r="A33" s="22">
        <v>20</v>
      </c>
      <c r="B33" s="18" t="s">
        <v>616</v>
      </c>
      <c r="C33" s="18" t="s">
        <v>617</v>
      </c>
      <c r="D33" s="22">
        <v>3127806890</v>
      </c>
      <c r="E33" s="22">
        <v>2.87E-2</v>
      </c>
      <c r="F33" s="33" t="s">
        <v>618</v>
      </c>
      <c r="G33" s="12">
        <v>182134.67</v>
      </c>
      <c r="H33" s="189">
        <v>2732.02</v>
      </c>
      <c r="I33" s="22">
        <v>951</v>
      </c>
      <c r="J33" s="189">
        <v>3642.69</v>
      </c>
      <c r="K33" s="164">
        <v>1269</v>
      </c>
    </row>
    <row r="34" spans="1:11" s="69" customFormat="1" ht="28.5" customHeight="1">
      <c r="A34" s="22">
        <v>21</v>
      </c>
      <c r="B34" s="18" t="s">
        <v>616</v>
      </c>
      <c r="C34" s="18" t="s">
        <v>619</v>
      </c>
      <c r="D34" s="22">
        <v>3127806890</v>
      </c>
      <c r="E34" s="22">
        <v>0.21579999999999999</v>
      </c>
      <c r="F34" s="33" t="s">
        <v>620</v>
      </c>
      <c r="G34" s="12">
        <v>466996.07</v>
      </c>
      <c r="H34" s="189">
        <v>7004.94</v>
      </c>
      <c r="I34" s="22">
        <v>324</v>
      </c>
      <c r="J34" s="189">
        <v>9339.92</v>
      </c>
      <c r="K34" s="164">
        <v>432</v>
      </c>
    </row>
    <row r="35" spans="1:11" s="69" customFormat="1" ht="28.5" customHeight="1">
      <c r="A35" s="22">
        <v>22</v>
      </c>
      <c r="B35" s="18" t="s">
        <v>622</v>
      </c>
      <c r="C35" s="18" t="s">
        <v>623</v>
      </c>
      <c r="D35" s="22">
        <v>1946304639</v>
      </c>
      <c r="E35" s="15">
        <v>0.27500000000000002</v>
      </c>
      <c r="F35" s="33" t="s">
        <v>624</v>
      </c>
      <c r="G35" s="12">
        <v>698076.96</v>
      </c>
      <c r="H35" s="189">
        <v>698.08</v>
      </c>
      <c r="I35" s="22">
        <v>25</v>
      </c>
      <c r="J35" s="189">
        <v>698.08</v>
      </c>
      <c r="K35" s="164">
        <v>25</v>
      </c>
    </row>
    <row r="36" spans="1:11" s="69" customFormat="1" ht="28.5" customHeight="1">
      <c r="A36" s="22">
        <v>23</v>
      </c>
      <c r="B36" s="18" t="s">
        <v>625</v>
      </c>
      <c r="C36" s="18" t="s">
        <v>626</v>
      </c>
      <c r="D36" s="22">
        <v>22345975</v>
      </c>
      <c r="E36" s="22">
        <v>0.13139999999999999</v>
      </c>
      <c r="F36" s="33" t="s">
        <v>627</v>
      </c>
      <c r="G36" s="12">
        <v>442455.76</v>
      </c>
      <c r="H36" s="189">
        <v>6636.84</v>
      </c>
      <c r="I36" s="22">
        <v>505</v>
      </c>
      <c r="J36" s="197">
        <v>8849.1200000000008</v>
      </c>
      <c r="K36" s="164">
        <v>673</v>
      </c>
    </row>
    <row r="37" spans="1:11" s="69" customFormat="1" ht="28.5" customHeight="1">
      <c r="A37" s="22">
        <v>24</v>
      </c>
      <c r="B37" s="18" t="s">
        <v>628</v>
      </c>
      <c r="C37" s="18" t="s">
        <v>629</v>
      </c>
      <c r="D37" s="22">
        <v>2639514243</v>
      </c>
      <c r="E37" s="15">
        <v>1.32E-2</v>
      </c>
      <c r="F37" s="33" t="s">
        <v>630</v>
      </c>
      <c r="G37" s="12">
        <v>91385.48</v>
      </c>
      <c r="H37" s="189">
        <v>1370.78</v>
      </c>
      <c r="I37" s="170">
        <v>1037</v>
      </c>
      <c r="J37" s="202">
        <v>1827.71</v>
      </c>
      <c r="K37" s="164">
        <v>1384</v>
      </c>
    </row>
    <row r="38" spans="1:11" s="69" customFormat="1" ht="28.5" customHeight="1">
      <c r="A38" s="22">
        <v>25</v>
      </c>
      <c r="B38" s="18" t="s">
        <v>631</v>
      </c>
      <c r="C38" s="20" t="s">
        <v>154</v>
      </c>
      <c r="D38" s="46">
        <v>2043311852</v>
      </c>
      <c r="E38" s="15">
        <v>0.05</v>
      </c>
      <c r="F38" s="22" t="s">
        <v>155</v>
      </c>
      <c r="G38" s="22">
        <v>162024.67000000001</v>
      </c>
      <c r="H38" s="189">
        <v>2430.37</v>
      </c>
      <c r="I38" s="22">
        <v>486</v>
      </c>
      <c r="J38" s="189">
        <v>3240.49</v>
      </c>
      <c r="K38" s="164">
        <v>648</v>
      </c>
    </row>
    <row r="39" spans="1:11" s="69" customFormat="1" ht="47.25" customHeight="1">
      <c r="A39" s="22">
        <v>26</v>
      </c>
      <c r="B39" s="18" t="s">
        <v>634</v>
      </c>
      <c r="C39" s="18" t="s">
        <v>380</v>
      </c>
      <c r="D39" s="12"/>
      <c r="E39" s="22">
        <v>42.847099999999998</v>
      </c>
      <c r="F39" s="33" t="s">
        <v>635</v>
      </c>
      <c r="G39" s="12">
        <v>3272115.41</v>
      </c>
      <c r="H39" s="189">
        <v>49081.73</v>
      </c>
      <c r="I39" s="22">
        <v>11</v>
      </c>
      <c r="J39" s="197">
        <v>65442.31</v>
      </c>
      <c r="K39" s="164">
        <v>15</v>
      </c>
    </row>
    <row r="40" spans="1:11" s="69" customFormat="1" ht="28.5" customHeight="1">
      <c r="A40" s="22">
        <v>27</v>
      </c>
      <c r="B40" s="18" t="s">
        <v>471</v>
      </c>
      <c r="C40" s="18" t="s">
        <v>309</v>
      </c>
      <c r="D40" s="12">
        <v>3031023225</v>
      </c>
      <c r="E40" s="22">
        <v>0.125</v>
      </c>
      <c r="F40" s="33" t="s">
        <v>636</v>
      </c>
      <c r="G40" s="12">
        <v>556762.1</v>
      </c>
      <c r="H40" s="189">
        <v>8852.52</v>
      </c>
      <c r="I40" s="22">
        <v>708</v>
      </c>
      <c r="J40" s="189">
        <v>11135.24</v>
      </c>
      <c r="K40" s="164">
        <v>890</v>
      </c>
    </row>
    <row r="41" spans="1:11" s="69" customFormat="1" ht="28.5" customHeight="1">
      <c r="A41" s="22">
        <v>28</v>
      </c>
      <c r="B41" s="18" t="s">
        <v>457</v>
      </c>
      <c r="C41" s="18" t="s">
        <v>28</v>
      </c>
      <c r="D41" s="46">
        <v>31896724</v>
      </c>
      <c r="E41" s="22">
        <v>0.20899999999999999</v>
      </c>
      <c r="F41" s="22" t="s">
        <v>29</v>
      </c>
      <c r="G41" s="22">
        <v>483722.64</v>
      </c>
      <c r="H41" s="189">
        <v>7255.84</v>
      </c>
      <c r="I41" s="22">
        <v>347</v>
      </c>
      <c r="J41" s="203">
        <v>9674.4500000000007</v>
      </c>
      <c r="K41" s="164">
        <v>462</v>
      </c>
    </row>
    <row r="42" spans="1:11" s="69" customFormat="1" ht="28.5" customHeight="1">
      <c r="A42" s="22">
        <v>29</v>
      </c>
      <c r="B42" s="18" t="s">
        <v>637</v>
      </c>
      <c r="C42" s="18" t="s">
        <v>638</v>
      </c>
      <c r="D42" s="46">
        <v>2551613351</v>
      </c>
      <c r="E42" s="22">
        <v>2.9499999999999998E-2</v>
      </c>
      <c r="F42" s="12" t="s">
        <v>639</v>
      </c>
      <c r="G42" s="12">
        <v>204232.69</v>
      </c>
      <c r="H42" s="189">
        <v>3063.49</v>
      </c>
      <c r="I42" s="22">
        <v>1038</v>
      </c>
      <c r="J42" s="197">
        <v>4084.65</v>
      </c>
      <c r="K42" s="164">
        <v>1384</v>
      </c>
    </row>
    <row r="43" spans="1:11" s="69" customFormat="1" ht="28.5" customHeight="1">
      <c r="A43" s="22">
        <v>30</v>
      </c>
      <c r="B43" s="18" t="s">
        <v>640</v>
      </c>
      <c r="C43" s="18" t="s">
        <v>641</v>
      </c>
      <c r="D43" s="46">
        <v>13813928</v>
      </c>
      <c r="E43" s="22">
        <v>3.5</v>
      </c>
      <c r="F43" s="12" t="s">
        <v>465</v>
      </c>
      <c r="G43" s="12">
        <v>10197821.710000001</v>
      </c>
      <c r="H43" s="189">
        <v>152967.32999999999</v>
      </c>
      <c r="I43" s="22">
        <v>437</v>
      </c>
      <c r="J43" s="197">
        <v>203956.43</v>
      </c>
      <c r="K43" s="164">
        <v>582</v>
      </c>
    </row>
    <row r="44" spans="1:11" s="69" customFormat="1" ht="28.5" customHeight="1">
      <c r="A44" s="22">
        <v>31</v>
      </c>
      <c r="B44" s="18" t="s">
        <v>642</v>
      </c>
      <c r="C44" s="18" t="s">
        <v>643</v>
      </c>
      <c r="D44" s="22">
        <v>2975009826</v>
      </c>
      <c r="E44" s="22">
        <v>4.36E-2</v>
      </c>
      <c r="F44" s="33" t="s">
        <v>644</v>
      </c>
      <c r="G44" s="12">
        <v>301848.98</v>
      </c>
      <c r="H44" s="189">
        <v>4527.7299999999996</v>
      </c>
      <c r="I44" s="22">
        <v>1038</v>
      </c>
      <c r="J44" s="197">
        <v>6036.98</v>
      </c>
      <c r="K44" s="164">
        <v>1384</v>
      </c>
    </row>
    <row r="45" spans="1:11" s="69" customFormat="1" ht="28.5" customHeight="1">
      <c r="A45" s="22">
        <v>32</v>
      </c>
      <c r="B45" s="18" t="s">
        <v>645</v>
      </c>
      <c r="C45" s="18" t="s">
        <v>646</v>
      </c>
      <c r="D45" s="22">
        <v>2767901050</v>
      </c>
      <c r="E45" s="22">
        <v>3.1099999999999999E-2</v>
      </c>
      <c r="F45" s="33" t="s">
        <v>87</v>
      </c>
      <c r="G45" s="12">
        <v>197365.4</v>
      </c>
      <c r="H45" s="189">
        <v>2960.48</v>
      </c>
      <c r="I45" s="170">
        <v>951</v>
      </c>
      <c r="J45" s="202">
        <v>3947.31</v>
      </c>
      <c r="K45" s="164">
        <v>1269</v>
      </c>
    </row>
    <row r="46" spans="1:11" s="69" customFormat="1" ht="28.5" customHeight="1">
      <c r="A46" s="22">
        <v>33</v>
      </c>
      <c r="B46" s="18" t="s">
        <v>647</v>
      </c>
      <c r="C46" s="18" t="s">
        <v>648</v>
      </c>
      <c r="D46" s="22">
        <v>36312325</v>
      </c>
      <c r="E46" s="22">
        <v>0.29530000000000001</v>
      </c>
      <c r="F46" s="33" t="s">
        <v>649</v>
      </c>
      <c r="G46" s="12">
        <v>1115369.99</v>
      </c>
      <c r="H46" s="189">
        <v>16730.55</v>
      </c>
      <c r="I46" s="22">
        <v>566</v>
      </c>
      <c r="J46" s="197">
        <v>22307.4</v>
      </c>
      <c r="K46" s="164">
        <v>755</v>
      </c>
    </row>
    <row r="47" spans="1:11" s="69" customFormat="1" ht="28.5" customHeight="1">
      <c r="A47" s="22">
        <v>34</v>
      </c>
      <c r="B47" s="18" t="s">
        <v>650</v>
      </c>
      <c r="C47" s="18" t="s">
        <v>651</v>
      </c>
      <c r="D47" s="22">
        <v>22344450</v>
      </c>
      <c r="E47" s="22">
        <v>4.3299999999999998E-2</v>
      </c>
      <c r="F47" s="33" t="s">
        <v>652</v>
      </c>
      <c r="G47" s="12">
        <v>299772.05</v>
      </c>
      <c r="H47" s="189">
        <v>23981.759999999998</v>
      </c>
      <c r="I47" s="22">
        <v>5538</v>
      </c>
      <c r="J47" s="189">
        <v>23981.759999999998</v>
      </c>
      <c r="K47" s="164">
        <v>5538</v>
      </c>
    </row>
    <row r="48" spans="1:11" s="69" customFormat="1" ht="45" customHeight="1">
      <c r="A48" s="22">
        <v>35</v>
      </c>
      <c r="B48" s="18" t="s">
        <v>653</v>
      </c>
      <c r="C48" s="18" t="s">
        <v>632</v>
      </c>
      <c r="D48" s="22">
        <v>22344556</v>
      </c>
      <c r="E48" s="22">
        <v>1.2010000000000001</v>
      </c>
      <c r="F48" s="33" t="s">
        <v>633</v>
      </c>
      <c r="G48" s="12">
        <v>2669191.2200000002</v>
      </c>
      <c r="H48" s="189">
        <v>40037.870000000003</v>
      </c>
      <c r="I48" s="22">
        <v>333</v>
      </c>
      <c r="J48" s="197">
        <v>53383.82</v>
      </c>
      <c r="K48" s="164">
        <v>444</v>
      </c>
    </row>
    <row r="49" spans="1:11" s="69" customFormat="1" ht="28.5" customHeight="1">
      <c r="A49" s="22">
        <v>36</v>
      </c>
      <c r="B49" s="18" t="s">
        <v>654</v>
      </c>
      <c r="C49" s="18" t="s">
        <v>579</v>
      </c>
      <c r="D49" s="22">
        <v>22336309</v>
      </c>
      <c r="E49" s="22">
        <v>0.1643</v>
      </c>
      <c r="F49" s="33" t="s">
        <v>578</v>
      </c>
      <c r="G49" s="161">
        <v>620573.28</v>
      </c>
      <c r="H49" s="189">
        <v>9308.6</v>
      </c>
      <c r="I49" s="22">
        <v>566</v>
      </c>
      <c r="J49" s="197">
        <v>12411.47</v>
      </c>
      <c r="K49" s="164">
        <v>755</v>
      </c>
    </row>
    <row r="50" spans="1:11" s="69" customFormat="1" ht="28.5" customHeight="1">
      <c r="A50" s="22">
        <v>37</v>
      </c>
      <c r="B50" s="18" t="s">
        <v>655</v>
      </c>
      <c r="C50" s="18" t="s">
        <v>656</v>
      </c>
      <c r="D50" s="22">
        <v>19160427</v>
      </c>
      <c r="E50" s="22">
        <v>2.6599999999999999E-2</v>
      </c>
      <c r="F50" s="33" t="s">
        <v>615</v>
      </c>
      <c r="G50" s="162">
        <v>149277.49</v>
      </c>
      <c r="H50" s="189">
        <v>2239.16</v>
      </c>
      <c r="I50" s="22">
        <v>841</v>
      </c>
      <c r="J50" s="197">
        <v>2985.55</v>
      </c>
      <c r="K50" s="164">
        <v>1122</v>
      </c>
    </row>
    <row r="51" spans="1:11" s="69" customFormat="1" ht="28.5" customHeight="1">
      <c r="A51" s="22">
        <v>38</v>
      </c>
      <c r="B51" s="18" t="s">
        <v>657</v>
      </c>
      <c r="C51" s="18" t="s">
        <v>658</v>
      </c>
      <c r="D51" s="22">
        <v>2379611463</v>
      </c>
      <c r="E51" s="22">
        <v>3.7499999999999999E-2</v>
      </c>
      <c r="F51" s="33" t="s">
        <v>659</v>
      </c>
      <c r="G51" s="12">
        <v>237980.78</v>
      </c>
      <c r="H51" s="189">
        <v>3569.71</v>
      </c>
      <c r="I51" s="22">
        <v>951</v>
      </c>
      <c r="J51" s="204">
        <v>4759.62</v>
      </c>
      <c r="K51" s="164">
        <v>1269</v>
      </c>
    </row>
    <row r="52" spans="1:11" s="69" customFormat="1" ht="28.5" customHeight="1">
      <c r="A52" s="22">
        <v>39</v>
      </c>
      <c r="B52" s="18" t="s">
        <v>661</v>
      </c>
      <c r="C52" s="18" t="s">
        <v>662</v>
      </c>
      <c r="D52" s="22">
        <v>35925748</v>
      </c>
      <c r="E52" s="22">
        <v>0.25019999999999998</v>
      </c>
      <c r="F52" s="33" t="s">
        <v>663</v>
      </c>
      <c r="G52" s="12">
        <v>341091.72</v>
      </c>
      <c r="H52" s="189">
        <v>341.09</v>
      </c>
      <c r="I52" s="22">
        <v>13</v>
      </c>
      <c r="J52" s="189">
        <v>341.09</v>
      </c>
      <c r="K52" s="164">
        <v>13</v>
      </c>
    </row>
    <row r="53" spans="1:11" s="69" customFormat="1" ht="28.5" customHeight="1">
      <c r="A53" s="22">
        <v>40</v>
      </c>
      <c r="B53" s="18" t="s">
        <v>664</v>
      </c>
      <c r="C53" s="18" t="s">
        <v>665</v>
      </c>
      <c r="D53" s="22">
        <v>14339653</v>
      </c>
      <c r="E53" s="22">
        <v>0.89749999999999996</v>
      </c>
      <c r="F53" s="33" t="s">
        <v>666</v>
      </c>
      <c r="G53" s="12">
        <v>2417621.77</v>
      </c>
      <c r="H53" s="189">
        <v>36264.33</v>
      </c>
      <c r="I53" s="22">
        <v>404</v>
      </c>
      <c r="J53" s="197">
        <v>48352.44</v>
      </c>
      <c r="K53" s="164">
        <v>538</v>
      </c>
    </row>
    <row r="54" spans="1:11" s="69" customFormat="1" ht="33.75" customHeight="1">
      <c r="A54" s="22">
        <v>41</v>
      </c>
      <c r="B54" s="18" t="s">
        <v>667</v>
      </c>
      <c r="C54" s="18" t="s">
        <v>629</v>
      </c>
      <c r="D54" s="149" t="s">
        <v>668</v>
      </c>
      <c r="E54" s="22">
        <v>0.13730000000000001</v>
      </c>
      <c r="F54" s="33" t="s">
        <v>630</v>
      </c>
      <c r="G54" s="12">
        <v>949855.07</v>
      </c>
      <c r="H54" s="189">
        <v>14247.83</v>
      </c>
      <c r="I54" s="22">
        <v>1037</v>
      </c>
      <c r="J54" s="197">
        <v>18997.099999999999</v>
      </c>
      <c r="K54" s="164">
        <v>1383</v>
      </c>
    </row>
    <row r="55" spans="1:11" s="69" customFormat="1" ht="57.75" customHeight="1">
      <c r="A55" s="22">
        <v>42</v>
      </c>
      <c r="B55" s="18" t="s">
        <v>669</v>
      </c>
      <c r="C55" s="18" t="s">
        <v>174</v>
      </c>
      <c r="D55" s="46" t="s">
        <v>271</v>
      </c>
      <c r="E55" s="22">
        <v>5.8500000000000003E-2</v>
      </c>
      <c r="F55" s="33" t="s">
        <v>670</v>
      </c>
      <c r="G55" s="12">
        <v>405003.8</v>
      </c>
      <c r="H55" s="189">
        <v>6075.06</v>
      </c>
      <c r="I55" s="22">
        <v>1038</v>
      </c>
      <c r="J55" s="189">
        <v>8100.08</v>
      </c>
      <c r="K55" s="164">
        <v>1384</v>
      </c>
    </row>
    <row r="56" spans="1:11" s="69" customFormat="1" ht="28.5" customHeight="1">
      <c r="A56" s="22">
        <v>43</v>
      </c>
      <c r="B56" s="18" t="s">
        <v>671</v>
      </c>
      <c r="C56" s="18" t="s">
        <v>672</v>
      </c>
      <c r="D56" s="46">
        <v>1489100029</v>
      </c>
      <c r="E56" s="22">
        <v>2.86E-2</v>
      </c>
      <c r="F56" s="33" t="s">
        <v>673</v>
      </c>
      <c r="G56" s="12">
        <v>181500.01</v>
      </c>
      <c r="H56" s="189">
        <v>2722.5</v>
      </c>
      <c r="I56" s="22">
        <v>951</v>
      </c>
      <c r="J56" s="197">
        <v>3630</v>
      </c>
      <c r="K56" s="164">
        <v>1269</v>
      </c>
    </row>
    <row r="57" spans="1:11" s="69" customFormat="1" ht="48" customHeight="1">
      <c r="A57" s="22">
        <v>44</v>
      </c>
      <c r="B57" s="18" t="s">
        <v>674</v>
      </c>
      <c r="C57" s="18" t="s">
        <v>675</v>
      </c>
      <c r="D57" s="22">
        <v>2354207131</v>
      </c>
      <c r="E57" s="22">
        <v>0.2394</v>
      </c>
      <c r="F57" s="33" t="s">
        <v>676</v>
      </c>
      <c r="G57" s="12">
        <v>255433.85</v>
      </c>
      <c r="H57" s="189">
        <v>3831.51</v>
      </c>
      <c r="I57" s="22">
        <v>160</v>
      </c>
      <c r="J57" s="205">
        <v>5108.68</v>
      </c>
      <c r="K57" s="164">
        <v>213</v>
      </c>
    </row>
    <row r="58" spans="1:11" s="69" customFormat="1" ht="75.75" customHeight="1">
      <c r="A58" s="22">
        <v>45</v>
      </c>
      <c r="B58" s="18" t="s">
        <v>677</v>
      </c>
      <c r="C58" s="18" t="s">
        <v>678</v>
      </c>
      <c r="D58" s="149" t="s">
        <v>679</v>
      </c>
      <c r="E58" s="22">
        <v>0.19650000000000001</v>
      </c>
      <c r="F58" s="33" t="s">
        <v>680</v>
      </c>
      <c r="G58" s="12">
        <v>1221123.1399999999</v>
      </c>
      <c r="H58" s="197">
        <f>'[1]січень суми'!$B$9+'[1]лютий суми'!$B$7+'[1]березень суми'!$B$16+'[1]квітень суми'!$B$24+'[1]червень суми'!$B$46+'[1]травень суми'!$B$27+'[1]травень суми'!$B$32+'[1]липень суми'!$B$37+'[1]серпень суми'!$B$14+'[1]вересень суми'!$B$18+'[1]жовтень суми'!$C$15+'[1]листопад суми '!$C$13+'[1]грудень суми '!$C$5+'[1]грудень суми '!$C$22</f>
        <v>21595.420000000002</v>
      </c>
      <c r="I58" s="161">
        <v>1098</v>
      </c>
      <c r="J58" s="197">
        <v>24422.46</v>
      </c>
      <c r="K58" s="164">
        <v>1242</v>
      </c>
    </row>
    <row r="59" spans="1:11" s="69" customFormat="1" ht="75.75" customHeight="1">
      <c r="A59" s="22">
        <v>46</v>
      </c>
      <c r="B59" s="18" t="s">
        <v>681</v>
      </c>
      <c r="C59" s="18" t="s">
        <v>682</v>
      </c>
      <c r="D59" s="149" t="s">
        <v>683</v>
      </c>
      <c r="E59" s="22">
        <v>0.61119999999999997</v>
      </c>
      <c r="F59" s="33" t="s">
        <v>680</v>
      </c>
      <c r="G59" s="12">
        <v>4116026.78</v>
      </c>
      <c r="H59" s="197">
        <f>'[1]січень суми'!$B$14+'[1]лютий суми'!$B$29+'[1]березень суми'!$B$35+'[1]квітень суми'!$B$36+'[1]червень суми'!$B$22+'[1]травень суми'!$B$29+'[1]липень суми'!$B$25+'[1]серпень суми'!$B$31+'[1]вересень суми'!$B$16</f>
        <v>43047.770000000004</v>
      </c>
      <c r="I59" s="161">
        <v>704</v>
      </c>
      <c r="J59" s="197">
        <v>82320.539999999994</v>
      </c>
      <c r="K59" s="164">
        <v>1346</v>
      </c>
    </row>
    <row r="60" spans="1:11" s="69" customFormat="1" ht="28.5" customHeight="1">
      <c r="A60" s="22">
        <v>47</v>
      </c>
      <c r="B60" s="18" t="s">
        <v>684</v>
      </c>
      <c r="C60" s="33" t="s">
        <v>685</v>
      </c>
      <c r="D60" s="22">
        <v>32115067</v>
      </c>
      <c r="E60" s="22">
        <v>1.0747</v>
      </c>
      <c r="F60" s="33" t="s">
        <v>597</v>
      </c>
      <c r="G60" s="12">
        <v>3618776.27</v>
      </c>
      <c r="H60" s="189">
        <v>54281.64</v>
      </c>
      <c r="I60" s="22">
        <v>505</v>
      </c>
      <c r="J60" s="197">
        <v>72375.53</v>
      </c>
      <c r="K60" s="164">
        <v>673</v>
      </c>
    </row>
    <row r="61" spans="1:11" s="69" customFormat="1" ht="28.5" customHeight="1">
      <c r="A61" s="22">
        <v>48</v>
      </c>
      <c r="B61" s="18" t="s">
        <v>686</v>
      </c>
      <c r="C61" s="18" t="s">
        <v>687</v>
      </c>
      <c r="D61" s="22"/>
      <c r="E61" s="15">
        <v>0.25209999999999999</v>
      </c>
      <c r="F61" s="33" t="s">
        <v>621</v>
      </c>
      <c r="G61" s="12">
        <v>447962.33</v>
      </c>
      <c r="H61" s="189">
        <v>6719.43</v>
      </c>
      <c r="I61" s="22">
        <v>266</v>
      </c>
      <c r="J61" s="203">
        <v>8959.25</v>
      </c>
      <c r="K61" s="164">
        <v>355</v>
      </c>
    </row>
    <row r="62" spans="1:11" s="69" customFormat="1" ht="28.5" customHeight="1">
      <c r="A62" s="22">
        <v>49</v>
      </c>
      <c r="B62" s="18" t="s">
        <v>688</v>
      </c>
      <c r="C62" s="18" t="s">
        <v>689</v>
      </c>
      <c r="D62" s="22">
        <v>3212506727</v>
      </c>
      <c r="E62" s="22">
        <v>9.5799999999999996E-2</v>
      </c>
      <c r="F62" s="33" t="s">
        <v>660</v>
      </c>
      <c r="G62" s="12">
        <v>537623.41</v>
      </c>
      <c r="H62" s="189">
        <v>8064.35</v>
      </c>
      <c r="I62" s="22">
        <v>841</v>
      </c>
      <c r="J62" s="206">
        <v>10752.47</v>
      </c>
      <c r="K62" s="164">
        <v>1122</v>
      </c>
    </row>
    <row r="63" spans="1:11" s="69" customFormat="1" ht="28.5" customHeight="1">
      <c r="A63" s="22">
        <v>50</v>
      </c>
      <c r="B63" s="18" t="s">
        <v>690</v>
      </c>
      <c r="C63" s="18" t="s">
        <v>665</v>
      </c>
      <c r="D63" s="22">
        <v>25258515</v>
      </c>
      <c r="E63" s="22">
        <v>8.9899999999999994E-2</v>
      </c>
      <c r="F63" s="33" t="s">
        <v>691</v>
      </c>
      <c r="G63" s="12">
        <v>140733.85</v>
      </c>
      <c r="H63" s="189">
        <v>2111.0100000000002</v>
      </c>
      <c r="I63" s="22">
        <v>235</v>
      </c>
      <c r="J63" s="197">
        <v>2954.68</v>
      </c>
      <c r="K63" s="164">
        <v>328</v>
      </c>
    </row>
    <row r="64" spans="1:11" s="69" customFormat="1" ht="28.5" customHeight="1">
      <c r="A64" s="22">
        <v>51</v>
      </c>
      <c r="B64" s="18" t="s">
        <v>692</v>
      </c>
      <c r="C64" s="18" t="s">
        <v>693</v>
      </c>
      <c r="D64" s="22">
        <v>31678998</v>
      </c>
      <c r="E64" s="22">
        <v>1.4261999999999999</v>
      </c>
      <c r="F64" s="33" t="s">
        <v>574</v>
      </c>
      <c r="G64" s="12">
        <v>2824672.96</v>
      </c>
      <c r="H64" s="189">
        <v>42370.09</v>
      </c>
      <c r="I64" s="22">
        <v>297</v>
      </c>
      <c r="J64" s="197">
        <v>56493.46</v>
      </c>
      <c r="K64" s="164">
        <v>396</v>
      </c>
    </row>
    <row r="65" spans="1:11" s="69" customFormat="1" ht="28.5" customHeight="1">
      <c r="A65" s="22">
        <v>52</v>
      </c>
      <c r="B65" s="18" t="s">
        <v>694</v>
      </c>
      <c r="C65" s="18" t="s">
        <v>695</v>
      </c>
      <c r="D65" s="22">
        <v>3186707540</v>
      </c>
      <c r="E65" s="22">
        <v>2.5899999999999999E-2</v>
      </c>
      <c r="F65" s="33" t="s">
        <v>87</v>
      </c>
      <c r="G65" s="12">
        <v>128372.04</v>
      </c>
      <c r="H65" s="189">
        <v>1925.58</v>
      </c>
      <c r="I65" s="22">
        <v>743</v>
      </c>
      <c r="J65" s="206">
        <v>2567.44</v>
      </c>
      <c r="K65" s="164">
        <v>991</v>
      </c>
    </row>
    <row r="66" spans="1:11" s="69" customFormat="1" ht="28.5" customHeight="1">
      <c r="A66" s="22">
        <v>53</v>
      </c>
      <c r="B66" s="18" t="s">
        <v>696</v>
      </c>
      <c r="C66" s="18" t="s">
        <v>697</v>
      </c>
      <c r="D66" s="161"/>
      <c r="E66" s="22">
        <v>1.21E-2</v>
      </c>
      <c r="F66" s="33" t="s">
        <v>598</v>
      </c>
      <c r="G66" s="12">
        <v>57128.35</v>
      </c>
      <c r="H66" s="189">
        <v>856.93</v>
      </c>
      <c r="I66" s="22">
        <v>707</v>
      </c>
      <c r="J66" s="197">
        <v>1142.57</v>
      </c>
      <c r="K66" s="164">
        <v>943</v>
      </c>
    </row>
    <row r="67" spans="1:11" s="69" customFormat="1" ht="28.5" customHeight="1">
      <c r="A67" s="22">
        <v>54</v>
      </c>
      <c r="B67" s="18" t="s">
        <v>698</v>
      </c>
      <c r="C67" s="18" t="s">
        <v>699</v>
      </c>
      <c r="D67" s="22">
        <v>2640104365</v>
      </c>
      <c r="E67" s="22">
        <v>0.06</v>
      </c>
      <c r="F67" s="33" t="s">
        <v>87</v>
      </c>
      <c r="G67" s="12">
        <v>380769.25</v>
      </c>
      <c r="H67" s="189">
        <v>5711.54</v>
      </c>
      <c r="I67" s="22">
        <v>951</v>
      </c>
      <c r="J67" s="197">
        <v>7615.39</v>
      </c>
      <c r="K67" s="164">
        <v>1269</v>
      </c>
    </row>
    <row r="68" spans="1:11" s="69" customFormat="1" ht="28.5" customHeight="1">
      <c r="A68" s="22">
        <v>55</v>
      </c>
      <c r="B68" s="18" t="s">
        <v>700</v>
      </c>
      <c r="C68" s="18" t="s">
        <v>701</v>
      </c>
      <c r="D68" s="22">
        <v>2458805407</v>
      </c>
      <c r="E68" s="22">
        <v>3.73E-2</v>
      </c>
      <c r="F68" s="33" t="s">
        <v>75</v>
      </c>
      <c r="G68" s="12">
        <v>236711.55</v>
      </c>
      <c r="H68" s="189">
        <v>3550.67</v>
      </c>
      <c r="I68" s="22">
        <v>951</v>
      </c>
      <c r="J68" s="204">
        <v>4734.2299999999996</v>
      </c>
      <c r="K68" s="164">
        <v>1269</v>
      </c>
    </row>
    <row r="69" spans="1:11" ht="28.5" customHeight="1">
      <c r="A69" s="153">
        <v>56</v>
      </c>
      <c r="B69" s="88" t="s">
        <v>702</v>
      </c>
      <c r="C69" s="88" t="s">
        <v>703</v>
      </c>
      <c r="D69" s="159" t="s">
        <v>704</v>
      </c>
      <c r="E69" s="153">
        <v>0.69969999999999999</v>
      </c>
      <c r="F69" s="160" t="s">
        <v>465</v>
      </c>
      <c r="G69" s="158">
        <v>2131394.02</v>
      </c>
      <c r="H69" s="163">
        <v>31970.91</v>
      </c>
      <c r="I69" s="164">
        <v>456</v>
      </c>
      <c r="J69" s="198">
        <v>42627.88</v>
      </c>
      <c r="K69" s="164">
        <v>609</v>
      </c>
    </row>
    <row r="70" spans="1:11" ht="28.5" customHeight="1">
      <c r="A70" s="153">
        <v>57</v>
      </c>
      <c r="B70" s="88" t="s">
        <v>705</v>
      </c>
      <c r="C70" s="88" t="s">
        <v>706</v>
      </c>
      <c r="D70" s="153">
        <v>37734918</v>
      </c>
      <c r="E70" s="153">
        <v>0.33539999999999998</v>
      </c>
      <c r="F70" s="160" t="s">
        <v>663</v>
      </c>
      <c r="G70" s="158">
        <v>541158.07999999996</v>
      </c>
      <c r="H70" s="163">
        <v>514.16</v>
      </c>
      <c r="I70" s="164">
        <v>15</v>
      </c>
      <c r="J70" s="199">
        <v>514.16</v>
      </c>
      <c r="K70" s="164">
        <v>15</v>
      </c>
    </row>
    <row r="71" spans="1:11" s="209" customFormat="1" ht="24.75" customHeight="1">
      <c r="A71" s="207"/>
      <c r="B71" s="207"/>
      <c r="C71" s="207"/>
      <c r="D71" s="207"/>
      <c r="E71" s="207">
        <f>SUM(E14:E70)</f>
        <v>85.124799999999951</v>
      </c>
      <c r="F71" s="207"/>
      <c r="G71" s="207"/>
      <c r="H71" s="191">
        <f>SUM(H14:H70)</f>
        <v>942939.4600000002</v>
      </c>
      <c r="I71" s="191"/>
      <c r="J71" s="208">
        <f>SUM(J14:J70)</f>
        <v>1268764.5399999993</v>
      </c>
      <c r="K71" s="194"/>
    </row>
    <row r="72" spans="1:11" s="195" customFormat="1" ht="17.25"/>
    <row r="73" spans="1:11" s="195" customFormat="1" ht="17.25">
      <c r="J73" s="210" t="s">
        <v>709</v>
      </c>
    </row>
    <row r="75" spans="1:11">
      <c r="H75" s="171" t="s">
        <v>752</v>
      </c>
      <c r="I75" s="171" t="s">
        <v>755</v>
      </c>
      <c r="J75" s="171"/>
      <c r="K75" s="171" t="s">
        <v>756</v>
      </c>
    </row>
  </sheetData>
  <mergeCells count="15">
    <mergeCell ref="A2:J2"/>
    <mergeCell ref="A3:J3"/>
    <mergeCell ref="A4:J4"/>
    <mergeCell ref="I7:I12"/>
    <mergeCell ref="K7:K12"/>
    <mergeCell ref="A5:J5"/>
    <mergeCell ref="F7:F12"/>
    <mergeCell ref="G7:G12"/>
    <mergeCell ref="H7:H12"/>
    <mergeCell ref="J7:J12"/>
    <mergeCell ref="A7:A12"/>
    <mergeCell ref="B7:B12"/>
    <mergeCell ref="C7:C12"/>
    <mergeCell ref="D7:D12"/>
    <mergeCell ref="E7:E12"/>
  </mergeCells>
  <pageMargins left="0.70866141732283472" right="0.31496062992125984" top="0.15748031496062992" bottom="0.15748031496062992" header="0.31496062992125984" footer="0.31496062992125984"/>
  <pageSetup paperSize="9" scale="90" fitToHeight="4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54"/>
  <sheetViews>
    <sheetView tabSelected="1" topLeftCell="C1" workbookViewId="0">
      <selection activeCell="E5" sqref="E5:F10"/>
    </sheetView>
  </sheetViews>
  <sheetFormatPr defaultRowHeight="15"/>
  <cols>
    <col min="1" max="1" width="5.140625" customWidth="1"/>
    <col min="2" max="2" width="26.5703125" customWidth="1"/>
    <col min="3" max="3" width="13" customWidth="1"/>
    <col min="4" max="4" width="21.7109375" customWidth="1"/>
    <col min="5" max="5" width="11.42578125" customWidth="1"/>
    <col min="6" max="6" width="12.85546875" customWidth="1"/>
    <col min="7" max="7" width="12.7109375" customWidth="1"/>
    <col min="8" max="8" width="13.140625" customWidth="1"/>
    <col min="9" max="9" width="12.5703125" customWidth="1"/>
  </cols>
  <sheetData>
    <row r="1" spans="1:9" ht="20.25">
      <c r="A1" s="177" t="s">
        <v>744</v>
      </c>
      <c r="B1" s="177"/>
      <c r="C1" s="177"/>
      <c r="D1" s="177"/>
      <c r="E1" s="177"/>
      <c r="F1" s="177"/>
      <c r="G1" s="177"/>
      <c r="H1" s="177"/>
      <c r="I1" s="177"/>
    </row>
    <row r="2" spans="1:9" ht="20.25">
      <c r="A2" s="177" t="s">
        <v>745</v>
      </c>
      <c r="B2" s="177"/>
      <c r="C2" s="177"/>
      <c r="D2" s="177"/>
      <c r="E2" s="177"/>
      <c r="F2" s="177"/>
      <c r="G2" s="177"/>
      <c r="H2" s="177"/>
      <c r="I2" s="177"/>
    </row>
    <row r="3" spans="1:9" ht="20.25">
      <c r="A3" s="177" t="s">
        <v>746</v>
      </c>
      <c r="B3" s="177"/>
      <c r="C3" s="177"/>
      <c r="D3" s="177"/>
      <c r="E3" s="177"/>
      <c r="F3" s="177"/>
      <c r="G3" s="177"/>
      <c r="H3" s="177"/>
      <c r="I3" s="177"/>
    </row>
    <row r="4" spans="1:9">
      <c r="B4" s="4"/>
      <c r="C4" s="4"/>
      <c r="D4" s="4"/>
      <c r="F4" s="7"/>
    </row>
    <row r="5" spans="1:9" ht="15" customHeight="1">
      <c r="A5" s="174" t="s">
        <v>0</v>
      </c>
      <c r="B5" s="174" t="s">
        <v>553</v>
      </c>
      <c r="C5" s="174" t="s">
        <v>261</v>
      </c>
      <c r="D5" s="174" t="s">
        <v>181</v>
      </c>
      <c r="E5" s="178" t="s">
        <v>2</v>
      </c>
      <c r="F5" s="172" t="s">
        <v>758</v>
      </c>
      <c r="G5" s="172" t="s">
        <v>712</v>
      </c>
      <c r="H5" s="172" t="s">
        <v>713</v>
      </c>
      <c r="I5" s="172" t="s">
        <v>714</v>
      </c>
    </row>
    <row r="6" spans="1:9">
      <c r="A6" s="175"/>
      <c r="B6" s="175"/>
      <c r="C6" s="175"/>
      <c r="D6" s="175"/>
      <c r="E6" s="179"/>
      <c r="F6" s="172"/>
      <c r="G6" s="172"/>
      <c r="H6" s="172"/>
      <c r="I6" s="172"/>
    </row>
    <row r="7" spans="1:9">
      <c r="A7" s="175"/>
      <c r="B7" s="175"/>
      <c r="C7" s="175"/>
      <c r="D7" s="175"/>
      <c r="E7" s="179"/>
      <c r="F7" s="172"/>
      <c r="G7" s="172"/>
      <c r="H7" s="172"/>
      <c r="I7" s="172"/>
    </row>
    <row r="8" spans="1:9">
      <c r="A8" s="175"/>
      <c r="B8" s="175"/>
      <c r="C8" s="175"/>
      <c r="D8" s="175"/>
      <c r="E8" s="179"/>
      <c r="F8" s="172"/>
      <c r="G8" s="172"/>
      <c r="H8" s="172"/>
      <c r="I8" s="172"/>
    </row>
    <row r="9" spans="1:9">
      <c r="A9" s="175"/>
      <c r="B9" s="175"/>
      <c r="C9" s="175"/>
      <c r="D9" s="175"/>
      <c r="E9" s="179"/>
      <c r="F9" s="172"/>
      <c r="G9" s="172"/>
      <c r="H9" s="172"/>
      <c r="I9" s="172"/>
    </row>
    <row r="10" spans="1:9">
      <c r="A10" s="176"/>
      <c r="B10" s="176"/>
      <c r="C10" s="176"/>
      <c r="D10" s="176"/>
      <c r="E10" s="180"/>
      <c r="F10" s="172"/>
      <c r="G10" s="172"/>
      <c r="H10" s="172"/>
      <c r="I10" s="172"/>
    </row>
    <row r="11" spans="1:9">
      <c r="A11" s="164">
        <v>1</v>
      </c>
      <c r="B11" s="164">
        <v>2</v>
      </c>
      <c r="C11" s="164">
        <v>3</v>
      </c>
      <c r="D11" s="164">
        <v>4</v>
      </c>
      <c r="E11" s="164">
        <v>5</v>
      </c>
      <c r="F11" s="164">
        <v>6</v>
      </c>
      <c r="G11" s="164">
        <v>7</v>
      </c>
      <c r="H11" s="164">
        <v>8</v>
      </c>
      <c r="I11" s="164">
        <v>9</v>
      </c>
    </row>
    <row r="12" spans="1:9" ht="22.5" customHeight="1">
      <c r="A12" s="164">
        <v>1</v>
      </c>
      <c r="B12" s="88" t="s">
        <v>715</v>
      </c>
      <c r="C12" s="88"/>
      <c r="D12" s="88" t="s">
        <v>716</v>
      </c>
      <c r="E12" s="164">
        <v>8.8000000000000005E-3</v>
      </c>
      <c r="F12" s="163">
        <v>2030.82</v>
      </c>
      <c r="G12" s="164">
        <v>3249.31</v>
      </c>
      <c r="H12" s="163">
        <v>4061.64</v>
      </c>
      <c r="I12" s="164">
        <v>4873.96</v>
      </c>
    </row>
    <row r="13" spans="1:9" ht="21.75" customHeight="1">
      <c r="A13" s="164">
        <v>2</v>
      </c>
      <c r="B13" s="88" t="s">
        <v>717</v>
      </c>
      <c r="C13" s="88"/>
      <c r="D13" s="88" t="s">
        <v>718</v>
      </c>
      <c r="E13" s="164">
        <v>6.1000000000000004E-3</v>
      </c>
      <c r="F13" s="163">
        <v>1407.73</v>
      </c>
      <c r="G13" s="164">
        <v>2252.36</v>
      </c>
      <c r="H13" s="163">
        <v>2815.46</v>
      </c>
      <c r="I13" s="164">
        <v>3378.55</v>
      </c>
    </row>
    <row r="14" spans="1:9">
      <c r="A14" s="164">
        <v>3</v>
      </c>
      <c r="B14" s="88" t="s">
        <v>719</v>
      </c>
      <c r="C14" s="88"/>
      <c r="D14" s="88" t="s">
        <v>720</v>
      </c>
      <c r="E14" s="167">
        <v>3.0000000000000001E-3</v>
      </c>
      <c r="F14" s="163">
        <v>692.33</v>
      </c>
      <c r="G14" s="164">
        <v>1107.72</v>
      </c>
      <c r="H14" s="163">
        <v>1384.66</v>
      </c>
      <c r="I14" s="164">
        <v>1661.59</v>
      </c>
    </row>
    <row r="15" spans="1:9" ht="20.25" customHeight="1">
      <c r="A15" s="164">
        <v>4</v>
      </c>
      <c r="B15" s="88" t="s">
        <v>721</v>
      </c>
      <c r="C15" s="88"/>
      <c r="D15" s="88" t="s">
        <v>722</v>
      </c>
      <c r="E15" s="164">
        <v>1.55E-2</v>
      </c>
      <c r="F15" s="163">
        <v>2697.33</v>
      </c>
      <c r="G15" s="164">
        <v>4315.72</v>
      </c>
      <c r="H15" s="163">
        <v>5394.66</v>
      </c>
      <c r="I15" s="164">
        <v>6473.59</v>
      </c>
    </row>
    <row r="16" spans="1:9" ht="19.5" customHeight="1">
      <c r="A16" s="164">
        <v>5</v>
      </c>
      <c r="B16" s="88" t="s">
        <v>723</v>
      </c>
      <c r="C16" s="88"/>
      <c r="D16" s="88" t="s">
        <v>720</v>
      </c>
      <c r="E16" s="167">
        <v>4.0000000000000001E-3</v>
      </c>
      <c r="F16" s="211">
        <v>923.1</v>
      </c>
      <c r="G16" s="164">
        <v>1476.96</v>
      </c>
      <c r="H16" s="211">
        <v>1846.2</v>
      </c>
      <c r="I16" s="164">
        <v>2215.44</v>
      </c>
    </row>
    <row r="17" spans="1:9" ht="44.25" customHeight="1">
      <c r="A17" s="164">
        <v>6</v>
      </c>
      <c r="B17" s="88" t="s">
        <v>724</v>
      </c>
      <c r="C17" s="88"/>
      <c r="D17" s="88" t="s">
        <v>725</v>
      </c>
      <c r="E17" s="164">
        <v>4.1999999999999997E-3</v>
      </c>
      <c r="F17" s="163">
        <v>969.26</v>
      </c>
      <c r="G17" s="164">
        <v>1550.81</v>
      </c>
      <c r="H17" s="163">
        <v>1938.52</v>
      </c>
      <c r="I17" s="164">
        <v>2326.2199999999998</v>
      </c>
    </row>
    <row r="18" spans="1:9" ht="20.25" customHeight="1">
      <c r="A18" s="164">
        <v>7</v>
      </c>
      <c r="B18" s="88" t="s">
        <v>726</v>
      </c>
      <c r="C18" s="88"/>
      <c r="D18" s="88" t="s">
        <v>727</v>
      </c>
      <c r="E18" s="164">
        <v>7.7000000000000002E-3</v>
      </c>
      <c r="F18" s="163">
        <v>1776.97</v>
      </c>
      <c r="G18" s="164">
        <v>2843.15</v>
      </c>
      <c r="H18" s="163">
        <v>3553.94</v>
      </c>
      <c r="I18" s="164">
        <v>4264.72</v>
      </c>
    </row>
    <row r="19" spans="1:9" ht="22.5" customHeight="1">
      <c r="A19" s="164">
        <v>8</v>
      </c>
      <c r="B19" s="88" t="s">
        <v>728</v>
      </c>
      <c r="C19" s="88"/>
      <c r="D19" s="88" t="s">
        <v>729</v>
      </c>
      <c r="E19" s="164">
        <v>4.1000000000000003E-3</v>
      </c>
      <c r="F19" s="163">
        <v>946.18</v>
      </c>
      <c r="G19" s="164">
        <v>1513.88</v>
      </c>
      <c r="H19" s="163">
        <v>1892.36</v>
      </c>
      <c r="I19" s="164">
        <v>2270.8200000000002</v>
      </c>
    </row>
    <row r="20" spans="1:9" ht="18.75" customHeight="1">
      <c r="A20" s="164">
        <v>9</v>
      </c>
      <c r="B20" s="88" t="s">
        <v>650</v>
      </c>
      <c r="C20" s="88"/>
      <c r="D20" s="88" t="s">
        <v>730</v>
      </c>
      <c r="E20" s="167">
        <v>4.0000000000000001E-3</v>
      </c>
      <c r="F20" s="211">
        <v>923.1</v>
      </c>
      <c r="G20" s="164">
        <v>1476.96</v>
      </c>
      <c r="H20" s="211">
        <v>1846.2</v>
      </c>
      <c r="I20" s="164">
        <v>2215.44</v>
      </c>
    </row>
    <row r="21" spans="1:9" ht="21" customHeight="1">
      <c r="A21" s="164">
        <v>10</v>
      </c>
      <c r="B21" s="88" t="s">
        <v>731</v>
      </c>
      <c r="C21" s="88"/>
      <c r="D21" s="88" t="s">
        <v>732</v>
      </c>
      <c r="E21" s="164">
        <v>4.1000000000000003E-3</v>
      </c>
      <c r="F21" s="163">
        <v>946.18</v>
      </c>
      <c r="G21" s="164">
        <v>1513.88</v>
      </c>
      <c r="H21" s="163">
        <v>1892.36</v>
      </c>
      <c r="I21" s="164">
        <v>2270.8200000000002</v>
      </c>
    </row>
    <row r="22" spans="1:9" ht="21.75" customHeight="1">
      <c r="A22" s="164">
        <v>11</v>
      </c>
      <c r="B22" s="88" t="s">
        <v>733</v>
      </c>
      <c r="C22" s="88"/>
      <c r="D22" s="88" t="s">
        <v>96</v>
      </c>
      <c r="E22" s="167">
        <v>2E-3</v>
      </c>
      <c r="F22" s="163">
        <v>461.55</v>
      </c>
      <c r="G22" s="164">
        <v>738.48</v>
      </c>
      <c r="H22" s="211">
        <v>923.1</v>
      </c>
      <c r="I22" s="164">
        <v>1107.72</v>
      </c>
    </row>
    <row r="23" spans="1:9" ht="21.75" customHeight="1">
      <c r="A23" s="164">
        <v>12</v>
      </c>
      <c r="B23" s="88" t="s">
        <v>734</v>
      </c>
      <c r="C23" s="88"/>
      <c r="D23" s="88" t="s">
        <v>735</v>
      </c>
      <c r="E23" s="167">
        <v>1E-3</v>
      </c>
      <c r="F23" s="163">
        <v>230.78</v>
      </c>
      <c r="G23" s="164">
        <v>369.24</v>
      </c>
      <c r="H23" s="163">
        <v>461.65</v>
      </c>
      <c r="I23" s="164">
        <v>553.87</v>
      </c>
    </row>
    <row r="24" spans="1:9" ht="22.5" customHeight="1">
      <c r="A24" s="164">
        <v>13</v>
      </c>
      <c r="B24" s="88" t="s">
        <v>736</v>
      </c>
      <c r="C24" s="88"/>
      <c r="D24" s="88" t="s">
        <v>737</v>
      </c>
      <c r="E24" s="167">
        <v>1.0999999999999999E-2</v>
      </c>
      <c r="F24" s="163">
        <v>2446.21</v>
      </c>
      <c r="G24" s="164">
        <v>3913.93</v>
      </c>
      <c r="H24" s="163">
        <v>4892.42</v>
      </c>
      <c r="I24" s="96">
        <v>5870.9</v>
      </c>
    </row>
    <row r="25" spans="1:9" ht="22.5" customHeight="1">
      <c r="A25" s="164">
        <v>14</v>
      </c>
      <c r="B25" s="88" t="s">
        <v>738</v>
      </c>
      <c r="C25" s="88"/>
      <c r="D25" s="88" t="s">
        <v>739</v>
      </c>
      <c r="E25" s="164">
        <v>5.5999999999999999E-3</v>
      </c>
      <c r="F25" s="163">
        <v>1269.26</v>
      </c>
      <c r="G25" s="164">
        <v>2030.81</v>
      </c>
      <c r="H25" s="163">
        <v>2538.52</v>
      </c>
      <c r="I25" s="164">
        <v>3046.22</v>
      </c>
    </row>
    <row r="26" spans="1:9" ht="21" customHeight="1">
      <c r="A26" s="164">
        <v>15</v>
      </c>
      <c r="B26" s="88" t="s">
        <v>740</v>
      </c>
      <c r="C26" s="88"/>
      <c r="D26" s="88" t="s">
        <v>741</v>
      </c>
      <c r="E26" s="167">
        <v>3.0000000000000001E-3</v>
      </c>
      <c r="F26" s="163">
        <v>692.33</v>
      </c>
      <c r="G26" s="164">
        <v>1107.72</v>
      </c>
      <c r="H26" s="163">
        <v>1384.66</v>
      </c>
      <c r="I26" s="164">
        <v>1661.59</v>
      </c>
    </row>
    <row r="27" spans="1:9" ht="21" customHeight="1">
      <c r="A27" s="164">
        <v>16</v>
      </c>
      <c r="B27" s="88" t="s">
        <v>742</v>
      </c>
      <c r="C27" s="88"/>
      <c r="D27" s="88" t="s">
        <v>743</v>
      </c>
      <c r="E27" s="167">
        <v>6.0000000000000001E-3</v>
      </c>
      <c r="F27" s="163">
        <v>1384.65</v>
      </c>
      <c r="G27" s="164">
        <v>2215.44</v>
      </c>
      <c r="H27" s="211">
        <v>2769.3</v>
      </c>
      <c r="I27" s="164">
        <v>3323.16</v>
      </c>
    </row>
    <row r="28" spans="1:9" ht="24.75" customHeight="1">
      <c r="A28" s="163"/>
      <c r="B28" s="163"/>
      <c r="C28" s="163"/>
      <c r="D28" s="163"/>
      <c r="E28" s="163">
        <f>SUM(E12:E27)</f>
        <v>9.01E-2</v>
      </c>
      <c r="F28" s="163">
        <f>SUM(F12:F27)</f>
        <v>19797.780000000002</v>
      </c>
      <c r="G28" s="163">
        <f>SUM(G12:G27)</f>
        <v>31676.370000000003</v>
      </c>
      <c r="H28" s="163">
        <f>SUM(H12:H27)</f>
        <v>39595.65</v>
      </c>
      <c r="I28" s="163">
        <f>SUM(I12:I27)</f>
        <v>47514.61</v>
      </c>
    </row>
    <row r="29" spans="1:9" ht="20.25" customHeight="1">
      <c r="A29" s="88"/>
      <c r="B29" s="88"/>
      <c r="C29" s="88"/>
      <c r="D29" s="88"/>
      <c r="E29" s="88"/>
      <c r="F29" s="88" t="s">
        <v>747</v>
      </c>
      <c r="G29" s="88" t="s">
        <v>748</v>
      </c>
      <c r="H29" s="88" t="s">
        <v>749</v>
      </c>
      <c r="I29" s="88" t="s">
        <v>750</v>
      </c>
    </row>
    <row r="30" spans="1:9">
      <c r="A30" s="84"/>
      <c r="B30" s="84"/>
      <c r="C30" s="84"/>
      <c r="D30" s="84"/>
      <c r="E30" s="84"/>
      <c r="F30" s="84"/>
      <c r="G30" s="84"/>
      <c r="H30" s="84"/>
      <c r="I30" s="84"/>
    </row>
    <row r="31" spans="1:9">
      <c r="A31" s="84"/>
      <c r="B31" s="84"/>
      <c r="C31" s="84"/>
      <c r="D31" s="84"/>
      <c r="E31" s="84"/>
      <c r="F31" s="84"/>
      <c r="G31" s="84"/>
      <c r="H31" s="84"/>
      <c r="I31" s="84"/>
    </row>
    <row r="32" spans="1:9">
      <c r="A32" s="84"/>
      <c r="B32" s="84"/>
      <c r="C32" s="84"/>
      <c r="D32" s="84"/>
      <c r="E32" s="84"/>
      <c r="F32" s="84"/>
      <c r="G32" s="84"/>
      <c r="H32" s="84"/>
      <c r="I32" s="84"/>
    </row>
    <row r="33" spans="1:9">
      <c r="A33" s="84"/>
      <c r="B33" s="84"/>
      <c r="C33" s="84"/>
      <c r="D33" s="84"/>
      <c r="E33" s="84"/>
      <c r="F33" s="84"/>
      <c r="G33" s="84"/>
      <c r="H33" s="84"/>
      <c r="I33" s="84"/>
    </row>
    <row r="34" spans="1:9">
      <c r="A34" s="84"/>
      <c r="B34" s="84"/>
      <c r="C34" s="84"/>
      <c r="D34" s="84"/>
      <c r="E34" s="84"/>
      <c r="F34" s="84"/>
      <c r="G34" s="84"/>
      <c r="H34" s="84"/>
      <c r="I34" s="84"/>
    </row>
    <row r="35" spans="1:9">
      <c r="A35" s="84"/>
      <c r="B35" s="84"/>
      <c r="C35" s="84"/>
      <c r="D35" s="84"/>
      <c r="E35" s="84"/>
      <c r="F35" s="84"/>
      <c r="G35" s="84"/>
      <c r="H35" s="84"/>
      <c r="I35" s="84"/>
    </row>
    <row r="36" spans="1:9">
      <c r="A36" s="84"/>
      <c r="B36" s="84"/>
      <c r="C36" s="84"/>
      <c r="D36" s="84"/>
      <c r="E36" s="84"/>
      <c r="F36" s="84"/>
      <c r="G36" s="84"/>
      <c r="H36" s="84"/>
      <c r="I36" s="84"/>
    </row>
    <row r="37" spans="1:9">
      <c r="A37" s="84"/>
      <c r="B37" s="84"/>
      <c r="C37" s="84"/>
      <c r="D37" s="84"/>
      <c r="E37" s="84"/>
      <c r="F37" s="84"/>
      <c r="G37" s="84"/>
      <c r="H37" s="84"/>
      <c r="I37" s="84"/>
    </row>
    <row r="38" spans="1:9">
      <c r="A38" s="84"/>
      <c r="B38" s="84"/>
      <c r="C38" s="84"/>
      <c r="D38" s="84"/>
      <c r="E38" s="84"/>
      <c r="F38" s="84"/>
      <c r="G38" s="84"/>
      <c r="H38" s="84"/>
      <c r="I38" s="84"/>
    </row>
    <row r="39" spans="1:9">
      <c r="A39" s="84"/>
      <c r="B39" s="84"/>
      <c r="C39" s="84"/>
      <c r="D39" s="84"/>
      <c r="E39" s="84"/>
      <c r="F39" s="84"/>
      <c r="G39" s="84"/>
      <c r="H39" s="84"/>
      <c r="I39" s="84"/>
    </row>
    <row r="40" spans="1:9">
      <c r="A40" s="84"/>
      <c r="B40" s="84"/>
      <c r="C40" s="84"/>
      <c r="D40" s="84"/>
      <c r="E40" s="84"/>
      <c r="F40" s="84"/>
      <c r="G40" s="84"/>
      <c r="H40" s="84"/>
      <c r="I40" s="84"/>
    </row>
    <row r="41" spans="1:9">
      <c r="A41" s="84"/>
      <c r="B41" s="84"/>
      <c r="C41" s="84"/>
      <c r="D41" s="84"/>
      <c r="E41" s="84"/>
      <c r="F41" s="84"/>
      <c r="G41" s="84"/>
      <c r="H41" s="84"/>
      <c r="I41" s="84"/>
    </row>
    <row r="42" spans="1:9">
      <c r="A42" s="84"/>
      <c r="B42" s="84"/>
      <c r="C42" s="84"/>
      <c r="D42" s="84"/>
      <c r="E42" s="84"/>
      <c r="F42" s="84"/>
      <c r="G42" s="84"/>
      <c r="H42" s="84"/>
      <c r="I42" s="84"/>
    </row>
    <row r="43" spans="1:9">
      <c r="A43" s="84"/>
      <c r="B43" s="84"/>
      <c r="C43" s="84"/>
      <c r="D43" s="84"/>
      <c r="E43" s="84"/>
      <c r="F43" s="84"/>
      <c r="G43" s="84"/>
      <c r="H43" s="84"/>
      <c r="I43" s="84"/>
    </row>
    <row r="44" spans="1:9">
      <c r="A44" s="84"/>
      <c r="B44" s="84"/>
      <c r="C44" s="84"/>
      <c r="D44" s="84"/>
      <c r="E44" s="84"/>
      <c r="F44" s="84"/>
      <c r="G44" s="84"/>
      <c r="H44" s="84"/>
      <c r="I44" s="84"/>
    </row>
    <row r="45" spans="1:9">
      <c r="A45" s="84"/>
      <c r="B45" s="84"/>
      <c r="C45" s="84"/>
      <c r="D45" s="84"/>
      <c r="E45" s="84"/>
      <c r="F45" s="84"/>
      <c r="G45" s="84"/>
      <c r="H45" s="84"/>
      <c r="I45" s="84"/>
    </row>
    <row r="46" spans="1:9">
      <c r="A46" s="84"/>
      <c r="B46" s="84"/>
      <c r="C46" s="84"/>
      <c r="D46" s="84"/>
      <c r="E46" s="84"/>
      <c r="F46" s="84"/>
      <c r="G46" s="84"/>
      <c r="H46" s="84"/>
      <c r="I46" s="84"/>
    </row>
    <row r="47" spans="1:9">
      <c r="A47" s="83"/>
      <c r="B47" s="83"/>
      <c r="C47" s="83"/>
      <c r="D47" s="83"/>
      <c r="E47" s="83"/>
      <c r="F47" s="83"/>
      <c r="G47" s="83"/>
      <c r="H47" s="83"/>
      <c r="I47" s="83"/>
    </row>
    <row r="48" spans="1:9">
      <c r="A48" s="83"/>
      <c r="B48" s="83"/>
      <c r="C48" s="83"/>
      <c r="D48" s="83"/>
      <c r="E48" s="83"/>
      <c r="F48" s="83"/>
      <c r="G48" s="83"/>
      <c r="H48" s="83"/>
      <c r="I48" s="83"/>
    </row>
    <row r="49" spans="1:9">
      <c r="A49" s="83"/>
      <c r="B49" s="83"/>
      <c r="C49" s="83"/>
      <c r="D49" s="83"/>
      <c r="E49" s="83"/>
      <c r="F49" s="83"/>
      <c r="G49" s="83"/>
      <c r="H49" s="83"/>
      <c r="I49" s="83"/>
    </row>
    <row r="50" spans="1:9">
      <c r="A50" s="83"/>
      <c r="B50" s="83"/>
      <c r="C50" s="83"/>
      <c r="D50" s="83"/>
      <c r="E50" s="83"/>
      <c r="F50" s="83"/>
      <c r="G50" s="83"/>
      <c r="H50" s="83"/>
      <c r="I50" s="83"/>
    </row>
    <row r="51" spans="1:9">
      <c r="A51" s="83"/>
      <c r="B51" s="83"/>
      <c r="C51" s="83"/>
      <c r="D51" s="83"/>
      <c r="E51" s="83"/>
      <c r="F51" s="83"/>
      <c r="G51" s="83"/>
      <c r="H51" s="83"/>
      <c r="I51" s="83"/>
    </row>
    <row r="52" spans="1:9">
      <c r="A52" s="83"/>
      <c r="B52" s="83"/>
      <c r="C52" s="83"/>
      <c r="D52" s="83"/>
      <c r="E52" s="83"/>
      <c r="F52" s="83"/>
      <c r="G52" s="83"/>
      <c r="H52" s="83"/>
      <c r="I52" s="83"/>
    </row>
    <row r="53" spans="1:9">
      <c r="A53" s="83"/>
      <c r="B53" s="83"/>
      <c r="C53" s="83"/>
      <c r="D53" s="83"/>
      <c r="E53" s="83"/>
      <c r="F53" s="83"/>
      <c r="G53" s="83"/>
      <c r="H53" s="83"/>
      <c r="I53" s="83"/>
    </row>
    <row r="54" spans="1:9">
      <c r="A54" s="83"/>
      <c r="B54" s="83"/>
      <c r="C54" s="83"/>
      <c r="D54" s="83"/>
      <c r="E54" s="83"/>
      <c r="F54" s="83"/>
      <c r="G54" s="83"/>
      <c r="H54" s="83"/>
      <c r="I54" s="83"/>
    </row>
  </sheetData>
  <mergeCells count="12">
    <mergeCell ref="H5:H10"/>
    <mergeCell ref="I5:I10"/>
    <mergeCell ref="F5:F10"/>
    <mergeCell ref="G5:G10"/>
    <mergeCell ref="A1:I1"/>
    <mergeCell ref="A2:I2"/>
    <mergeCell ref="A3:I3"/>
    <mergeCell ref="A5:A10"/>
    <mergeCell ref="B5:B10"/>
    <mergeCell ref="C5:C10"/>
    <mergeCell ref="D5:D10"/>
    <mergeCell ref="E5:E10"/>
  </mergeCells>
  <pageMargins left="0.70866141732283472" right="0.31496062992125984" top="0.15748031496062992" bottom="0.15748031496062992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Оренда 01.12.16</vt:lpstr>
      <vt:lpstr>Податкова оренда 01.09.16</vt:lpstr>
      <vt:lpstr>Викуп 01.09.16</vt:lpstr>
      <vt:lpstr>Лист4</vt:lpstr>
      <vt:lpstr>податкова 01.02.17</vt:lpstr>
      <vt:lpstr>Лист1</vt:lpstr>
      <vt:lpstr>оренда прогноз 2018</vt:lpstr>
      <vt:lpstr>податок прогноз 2018</vt:lpstr>
      <vt:lpstr>сервітутне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2017-04-05T05:56:59Z</dcterms:modified>
</cp:coreProperties>
</file>